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9840" windowHeight="7440" tabRatio="693" firstSheet="1" activeTab="1"/>
  </bookViews>
  <sheets>
    <sheet name="1. PROFIL" sheetId="1" r:id="rId1"/>
    <sheet name="Merumuskan CP" sheetId="2" r:id="rId2"/>
    <sheet name="Membentuk MK dan Menghitung sks" sheetId="3" r:id="rId3"/>
    <sheet name="Pemetaak Wajib dan Pilihan" sheetId="4" r:id="rId4"/>
    <sheet name="Hubungan S,P&amp;K dalam setiap MK" sheetId="5" r:id="rId5"/>
    <sheet name="Struktur" sheetId="6" r:id="rId6"/>
    <sheet name="MAT KUL (2)" sheetId="7" r:id="rId7"/>
  </sheets>
  <definedNames>
    <definedName name="_xlnm.Print_Area" localSheetId="6">'MAT KUL (2)'!$A$1:$BX$39</definedName>
    <definedName name="_xlnm.Print_Area" localSheetId="2">'Membentuk MK dan Menghitung sks'!$A$1:$CN$22</definedName>
  </definedNames>
  <calcPr fullCalcOnLoad="1"/>
</workbook>
</file>

<file path=xl/sharedStrings.xml><?xml version="1.0" encoding="utf-8"?>
<sst xmlns="http://schemas.openxmlformats.org/spreadsheetml/2006/main" count="2659" uniqueCount="442">
  <si>
    <t>No</t>
  </si>
  <si>
    <t>CAPAIAN PEMBELAJARAN</t>
  </si>
  <si>
    <t>PROSES &amp; FUNGSI MENTAL MANUSIA</t>
  </si>
  <si>
    <t>SEJARAH ALIRAN &amp; PERSPEKTIF PSIKOLOGI</t>
  </si>
  <si>
    <t>FILSAFAT</t>
  </si>
  <si>
    <t>TEORI KEPRIBADIAN</t>
  </si>
  <si>
    <t>ILMU PERKEMBANGAN MANUSIA</t>
  </si>
  <si>
    <t>HUBUNGAN MANUSIA &amp; LINGKUNGAN SOSIALNYA</t>
  </si>
  <si>
    <t>PRINSIP-PRINSIP PEMBELAJARAN</t>
  </si>
  <si>
    <t>PRINSIP-PRINSIP PERUBAHAN PERILAKU</t>
  </si>
  <si>
    <t>PSIKOLOGI ORGANISASI</t>
  </si>
  <si>
    <t>ENTERPRENEURSHIP</t>
  </si>
  <si>
    <t>ILMU KESEHATAN MENTAL &amp; PSIKOPATHOLOGI</t>
  </si>
  <si>
    <t>PSIKODIAGNOSTIKA DASAR</t>
  </si>
  <si>
    <t>METODOLOGI PENELITIAN DASAR</t>
  </si>
  <si>
    <t>STATISTIK DASAR</t>
  </si>
  <si>
    <t>PSIKOMETRI DASAR</t>
  </si>
  <si>
    <t>DASAR-DASAR INTERVENSI NON KLINIS</t>
  </si>
  <si>
    <t>DASAR-DASAR KONSELING</t>
  </si>
  <si>
    <t>ILMU TATA BAHASA &amp; APLIKASI TEKNOLOGI INFORMASI</t>
  </si>
  <si>
    <t>BIOPSIKOLOGI</t>
  </si>
  <si>
    <t>KODE ETIK</t>
  </si>
  <si>
    <t xml:space="preserve">PRINSIP-PRINSIP KOMUNIKASI </t>
  </si>
  <si>
    <t>PENGEMBANGAN DIRI &amp; KARIR</t>
  </si>
  <si>
    <t>KARAKTER &amp; BUDAYA INDONESIA</t>
  </si>
  <si>
    <t>DESAIN PELATIHAN</t>
  </si>
  <si>
    <t>Sejarah Aliran Psikologi</t>
  </si>
  <si>
    <t>Psikodinamika</t>
  </si>
  <si>
    <t>Humanistik</t>
  </si>
  <si>
    <t>Behavioristik</t>
  </si>
  <si>
    <t>Transpersonal</t>
  </si>
  <si>
    <t>Teori-teori psi perkembangan</t>
  </si>
  <si>
    <t>Pra Natal</t>
  </si>
  <si>
    <t>Anak</t>
  </si>
  <si>
    <t>Remaja</t>
  </si>
  <si>
    <t>Dewasa</t>
  </si>
  <si>
    <t>Lansia</t>
  </si>
  <si>
    <t>Teori-teori psikologi Sosial</t>
  </si>
  <si>
    <t>Personal System</t>
  </si>
  <si>
    <t>Kognitif System</t>
  </si>
  <si>
    <t>Interpersonal System</t>
  </si>
  <si>
    <t>Group Processes</t>
  </si>
  <si>
    <t>Pengaruh Sosial</t>
  </si>
  <si>
    <t>Aplikasi Psikologi Sosial</t>
  </si>
  <si>
    <t>Sosiologi</t>
  </si>
  <si>
    <t>Prinsip &amp; Proses Pembelajaran</t>
  </si>
  <si>
    <t>Penilaian Hasil Pembelajaran</t>
  </si>
  <si>
    <t>Bimbingan &amp; Penyuluhan Sekolah</t>
  </si>
  <si>
    <t>PAUD</t>
  </si>
  <si>
    <t>Pendidikan Anak Khusus</t>
  </si>
  <si>
    <t>Teori-Teori Psikologi Belajar</t>
  </si>
  <si>
    <t>Aplikasi Psikologi Belajar</t>
  </si>
  <si>
    <t>Psikologi Industri</t>
  </si>
  <si>
    <t>Psikologi Organisasi</t>
  </si>
  <si>
    <t>Perilaku Konsumen</t>
  </si>
  <si>
    <t>Lingkungan Kerja</t>
  </si>
  <si>
    <t>Kewirausahaan</t>
  </si>
  <si>
    <t xml:space="preserve">Pathologi </t>
  </si>
  <si>
    <t>Kesehatan Mental</t>
  </si>
  <si>
    <t>Psikoterapi</t>
  </si>
  <si>
    <t>Psikologi Dalam</t>
  </si>
  <si>
    <t>Psikologi Kesehatan</t>
  </si>
  <si>
    <t>Pengantar Psikodiagnostik</t>
  </si>
  <si>
    <t>Observasi</t>
  </si>
  <si>
    <t>Wawancara</t>
  </si>
  <si>
    <t>Tes Inteligensi</t>
  </si>
  <si>
    <t>Teori &amp; Tes Proyektif</t>
  </si>
  <si>
    <t>Tes Inventory</t>
  </si>
  <si>
    <t>Tes Bakat Minat</t>
  </si>
  <si>
    <t>Tes Pauli &amp; Kraeplin</t>
  </si>
  <si>
    <t>Metpen Kualitatif</t>
  </si>
  <si>
    <t>Metpen Kuantitatif</t>
  </si>
  <si>
    <t>Eksperimen</t>
  </si>
  <si>
    <t>Statistik</t>
  </si>
  <si>
    <t>Non Par</t>
  </si>
  <si>
    <t>Konstruksi Alat Ukur</t>
  </si>
  <si>
    <t>Psikometri</t>
  </si>
  <si>
    <t>Psikoedukasi</t>
  </si>
  <si>
    <t>Modifikasi Perilaku</t>
  </si>
  <si>
    <t>Psikologi Konseling</t>
  </si>
  <si>
    <t>Teknik Konseling</t>
  </si>
  <si>
    <t>Penulisan Ilmiah TPS &amp; skripsi), Presentasi Ilmiah (seminar) &amp; Publikasi Ilmiah</t>
  </si>
  <si>
    <t>Tata Bahasa (Inggris &amp; Indonesia) Penulisan &amp; Publikasi Ilmiah</t>
  </si>
  <si>
    <t>Aplikasi TI untuk Penulisan &amp; Presentasi</t>
  </si>
  <si>
    <t>Neurosains</t>
  </si>
  <si>
    <t>Emotional Behavior</t>
  </si>
  <si>
    <t>Sistem Senso-Motorik</t>
  </si>
  <si>
    <t>Antropologi</t>
  </si>
  <si>
    <t>Indigenous Psychology</t>
  </si>
  <si>
    <t>KELUASAN</t>
  </si>
  <si>
    <t>KEDALAMAN</t>
  </si>
  <si>
    <t>Menguasai konsep teoretis utama (major concepts) tentang proses dan fungsi mental manusia (seperti memori, emosi, dan motivasi), serta sejarah dan aliran-aliran dalam psikologi.</t>
  </si>
  <si>
    <t>Menguasai konsep teoritis tentang pengaruh otak dan sistem syaraf terhadap perilaku.</t>
  </si>
  <si>
    <t>Menguasai konsep teoritis tentang proses belajar.</t>
  </si>
  <si>
    <t>Menguasai teori-teori kepribadian.</t>
  </si>
  <si>
    <t>Menguasai konsep teoritis tentang perkembangan manusia dari konsepsi sampai usia lanjut.</t>
  </si>
  <si>
    <t>Menguasai konsep teoritis tentang kesehatan mental dan psikopatologi.</t>
  </si>
  <si>
    <t>Menguasai konsep teoritis hubungan manusia dengan lingkungan sosialnya</t>
  </si>
  <si>
    <t>Menguasai konsep dan teori-teori dasar dalam Psikologi Industri dan Organisasi.</t>
  </si>
  <si>
    <t>Menguasai teknik-teknik statistika dasar dan metodologi penelitian dasar.</t>
  </si>
  <si>
    <t xml:space="preserve">Menguasai tahapan penyusunan skala psikologi, konsep-konsep dalam pengukuran psikologis (validitas, reliabilitas, norma), teori tes klasik, dan konsep dasar dalam psikometri. </t>
  </si>
  <si>
    <t>Menguasai konsep dasar dan prinsip-prinsip psikodiagnostik, dan teknik interview, teknik observasi, serta konsep teoritis yang mendasari tes psikologi.</t>
  </si>
  <si>
    <t>Menguasai dasar-dasar konseling, psikoedukasi, pelatihan, dan psikoterapi.</t>
  </si>
  <si>
    <t>Menguasai konsep teoritik komunikasi antar pribadi dan komunikasi massa.</t>
  </si>
  <si>
    <t>Menguasai prinsip-prinsip pendekatan komunitas dalam mengupayakan peningkatan kesehatan mental.</t>
  </si>
  <si>
    <r>
      <t>Menguasai tata cara penulisan ilmiah dengan standar</t>
    </r>
    <r>
      <rPr>
        <b/>
        <i/>
        <sz val="11"/>
        <color indexed="9"/>
        <rFont val="Arial Narrow"/>
        <family val="2"/>
      </rPr>
      <t xml:space="preserve"> American Psychological Association</t>
    </r>
    <r>
      <rPr>
        <b/>
        <sz val="11"/>
        <color indexed="9"/>
        <rFont val="Arial Narrow"/>
        <family val="2"/>
      </rPr>
      <t xml:space="preserve"> (APA) </t>
    </r>
  </si>
  <si>
    <t>Menguasai Prinsip Etika Profesi dan Kode Etik Psikologi Indonesia</t>
  </si>
  <si>
    <t>Mengingat</t>
  </si>
  <si>
    <t>Menguasai konsep teoritik tentang pengembangan diri dan karir.</t>
  </si>
  <si>
    <t>Memahami</t>
  </si>
  <si>
    <t>Mampu melakukan interview, observasi, tes psikologi yang diperbolehkan sesuai dengan prinsip psikodiagnostik dan Kode Etik Psikologi Indonesia.</t>
  </si>
  <si>
    <t>Menerapkan</t>
  </si>
  <si>
    <t xml:space="preserve">Mampu mengembangkan instrumen pengukuran psikologi berlandaskan pada kaidah-kaidah teori tes klasik. </t>
  </si>
  <si>
    <t>Menganalisis</t>
  </si>
  <si>
    <t xml:space="preserve">Mampu menganalisis persoalan psikologis non-klinis dan persoalan perilaku, serta menyajikan alternatif pemecahan masalahnya yang sudah ada.  </t>
  </si>
  <si>
    <t>Menilai</t>
  </si>
  <si>
    <t>Mampu melakukan intervensi psikologi dengan mengunakan konseling, psikoedukasi, pelatihan, dan teknik intervensi lain yang diperbolehkan dengan mendasarkan diri pada konsep teoritis dalam psikologi dan Kode Etik Psikologi Indonesia.</t>
  </si>
  <si>
    <t>menciptakan</t>
  </si>
  <si>
    <t>Mampu melakukan rapport dan membangun hubungan  profesional yang efektif serta membangun hubungan interpersonal yang sehat.</t>
  </si>
  <si>
    <t xml:space="preserve">Mampu menyampaikan gagasan secara tertulis, menampilkan presentasi secara efektif, dan menggunakan teknologi informasi secara bertanggungjawab. </t>
  </si>
  <si>
    <t>Mampu mempertanggung-jawabkan hasil kerja berdasarkan Kode Etik Psikologi Indonesia.</t>
  </si>
  <si>
    <t>Mampu merancang, mengembangkan  &amp; melaksanakan pelatihan yang berkarakteristik kepribadian masyarakat Indonesia</t>
  </si>
  <si>
    <t>Mampu merancang &amp; mengembangkan alat ukur perilaku masyarakat Indonesia</t>
  </si>
  <si>
    <t>Mampu beradaptasi dengan perkembangan alat-alat diagnostik psikologi dengan tetap berpijak pada kode etik Psikologi Indonesia</t>
  </si>
  <si>
    <t xml:space="preserve">Mampu mengaplikasikan ide-ide kreatif dan inovatif dengan pendekatan multi kultural dalam bidang pendidikan, sosial, klinis, industri &amp; eksperimen secara bertanggung jawab </t>
  </si>
  <si>
    <t>Mampu memberikan layanan promosi, prevensi, kurasi &amp; rehabilitasi untuk problem / masalah kebencanaan dengan pendekatan multi kultural</t>
  </si>
  <si>
    <t>Mampu memberikan layanan promosi, prevensi, kurasi &amp; rehabilitasi untuk problem / masalah kesehatan mental masyarakat dengan pendekatan multi kultural</t>
  </si>
  <si>
    <t xml:space="preserve">Menguasai konsep teoritis dan pendekatan indigenous untuk mengkaji perilaku individu dan kelompok </t>
  </si>
  <si>
    <t>Terampil berbahasa Indonesia &amp; bahasa Inggris, baik secara lisan maupun tulisan, sesuai kaidah yang berlaku</t>
  </si>
  <si>
    <t xml:space="preserve">Merencanakan pembelajaran / pengelolaan pendidikan anak usia dini sesuai dengan konsep perkembangan anak </t>
  </si>
  <si>
    <t xml:space="preserve">Mampu menyusun dan melaksana-kan program pengembangan sosio-emosional, kreativitas, kemandirian belajar dan karir untuk individu berkebutuhan khusus </t>
  </si>
  <si>
    <t>Mampu membuat alat permainan edukatif (APE) sebagai media pembelajaran dalam pendidikan anak usia dini</t>
  </si>
  <si>
    <t>Merencanakan program preventif gangguan emosi dan perilaku pada anak serta remaja dengan pende-katan bio-psiko-sosio-kultural dan gender</t>
  </si>
  <si>
    <t xml:space="preserve">Merancang program intervensi untuk perilaku adiksi yang muncul akibat penggunaan media informasi komunikasi dan teknologi </t>
  </si>
  <si>
    <t>Mampu melakukan konseling kelompok pada berbagai kasus non-klinis dan setting usia</t>
  </si>
  <si>
    <t>Bertakwa kepada Tuhan Yang Maha Esa dan mampu menunjukkan sikap religius</t>
  </si>
  <si>
    <t>V</t>
  </si>
  <si>
    <t>Menjunjung tinggi nilai kemanusiaan dalam menjalankan tugas berdasarkan agama, 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</si>
  <si>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</si>
  <si>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</si>
  <si>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</si>
  <si>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berhadap masyarakat dan lingkungan</t>
  </si>
  <si>
    <t>Taat hukum dan disiplin dalam kehidupan bermasyarakat dan bernegara</t>
  </si>
  <si>
    <t>Menginternalisasi nilai, norma, dan etika akademik</t>
  </si>
  <si>
    <t>Menunjukkan sikap bertanggung jawab atas pekerjaan secara mandiri</t>
  </si>
  <si>
    <t>Menginternalisasi semangat kemandirian, kejuangan, dan kewirausahaan</t>
  </si>
  <si>
    <t>Mampu menerapkan pemikiran logis, kritis, sistematis, dan inovatif dalam konteks pengembangan atau implementasi ilmu pengetahuan dan teknologi yang memperhatikan dan menerapkan nilai humanoria yang sesuai dengan bidang keahliannya</t>
  </si>
  <si>
    <t>Mampu menunjukkan kinerja mandiri, bermutu dan terstruktur</t>
  </si>
  <si>
    <t>Mampu mengkaji implikasi pengembangan atau implementasi ilmu pengetahuan teknologi yang memperhatikan dan menerapkan nilai humanoria sesuai dengan keahliannya berdasarkan kaidah, tata cara dan etika alamiah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</si>
  <si>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</si>
  <si>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</si>
  <si>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</si>
  <si>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</si>
  <si>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 bawah tanggung jawabnya, dan mampu mengelola pembelajaran secara mandiri</t>
  </si>
  <si>
    <t>Mampu mendokumentasikan, menyimpan, mengamankan, dan menemukan kembali data untuk menjamin kesahihan dan mencegah plagiasi</t>
  </si>
  <si>
    <t>Menunjukkan perilaku yang didasari nilai moral luhur, menghargai perbedaan dan bersikap empatik.</t>
  </si>
  <si>
    <r>
      <t>Mampu merencanakan dan mengembangkan karier dan pengembangan dirinya sendiri (</t>
    </r>
    <r>
      <rPr>
        <b/>
        <i/>
        <sz val="11"/>
        <rFont val="Arial Narrow"/>
        <family val="2"/>
      </rPr>
      <t>career and personal development</t>
    </r>
    <r>
      <rPr>
        <b/>
        <sz val="11"/>
        <rFont val="Arial Narrow"/>
        <family val="2"/>
      </rPr>
      <t>).</t>
    </r>
  </si>
  <si>
    <t>NO</t>
  </si>
  <si>
    <t xml:space="preserve">1. Mampu menerapkan pemikiran logis, kritis, sistematis, dan inovatif dalam konteks pengembangan atau implementasi ilmu pengetahuan dan teknologi yang memperhatikan dan menerapkan nilai humaniora yang sesuai dengan bidang keahliannya; 
</t>
  </si>
  <si>
    <t>2. Mampu menunjukkan kinerja mandiri, bermutu, dan terukur.</t>
  </si>
  <si>
    <t xml:space="preserve">6. Mampu memelihara dan mengembangkan jaringan kerja dengan pembimbing, kolega, sejawat baik di dalam maupun di luar lembaganya; 
</t>
  </si>
  <si>
    <t xml:space="preserve">7. Mampu bertanggungjawab atas pencapaian hasil kerja kelompok dan melakukan supervisi dan evaluasi terhadap penyelesaian pekerjaan yang ditugaskan kepada pekerja yang berada di bawah tanggungjawabnya; 
</t>
  </si>
  <si>
    <t xml:space="preserve">8. 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</si>
  <si>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</si>
  <si>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 xml:space="preserve">Mampu mengkaji implikasi pengembangan atau implementasi ilmu pengetahuan teknologi yang memperhatikan dan menerapkan nilai humaniora sesuai dengan keahliannya berdasarkan kaidah, tata cara dan etika ilmiah dalam rangka menghasilkan solusi, gagasan, desain / kritik seni, menyusun deskripsi saintifik hasil kajiannya dalam bentuk skripsi /
laporan tugas akhir, dan mengunggahnya dalam laman perguruan tinggi; </t>
  </si>
  <si>
    <t xml:space="preserve">5. Mampu mengambil keputusan secara tepat dalam konteks penyelesaian masalah di bidang keahliannya, 
berdasarkan hasil analisis informasi dan data; 
</t>
  </si>
  <si>
    <t>PROFIL</t>
  </si>
  <si>
    <t>SNPT</t>
  </si>
  <si>
    <t>a. bertakwa kepada Tuhan Yang Maha Esa dan mampu menunjukkan sikap religius;</t>
  </si>
  <si>
    <t xml:space="preserve">b. menjunjung tinggi nilai kemanusiaan dalam menjalankan tugas berdasarkan agama,moral, dan etika; </t>
  </si>
  <si>
    <t xml:space="preserve">c. berkontribusi dalam peningkatan mutu kehidupan bermasyarakat, berbangsa, bernegara, dan kemajuan peradaban berdasarkan Pancasila; </t>
  </si>
  <si>
    <t>d. berperan sebagai warga negara yang bangga dan cinta tanah air, memiliki nasionalisme serta rasa tanggungjawab pada negara dan bangsa;</t>
  </si>
  <si>
    <t>e. menghargai keanekaragaman budaya, pandangan, agama, dan kepercayaan, serta pendapat atau temuan orisinal orang lain;</t>
  </si>
  <si>
    <t xml:space="preserve"> f. bekerja sama dan memiliki kepekaan sosial serta kepedulian terhadap masyarakat dan lingkungan;</t>
  </si>
  <si>
    <t xml:space="preserve">g. taat hukum dan disiplin dalam kehidupan bermasyarakat dan bernegara; </t>
  </si>
  <si>
    <t>h. menginternalisasi nilai, norma, dan etika akademik;</t>
  </si>
  <si>
    <t>a. Bertaqwa kepada Tuhan Yang Maha Esa.</t>
  </si>
  <si>
    <t>b. Memiliki moral, etika dan kepribadian yang baik di dalam menyelesaikan tugasnya.</t>
  </si>
  <si>
    <t xml:space="preserve">c. Berperan sebagai warga negara yang bangga dan cinta tanah air serta mendukung perdamaian dunia. </t>
  </si>
  <si>
    <t xml:space="preserve">d. Mampu bekerja sama dan memiliki kepekaan sosial dan kepedulian yang tinggi terhadap masyarakat dan lingkungannya. </t>
  </si>
  <si>
    <t xml:space="preserve">e. Menghargai keanekaragaman budaya, pandangan, kepercayaan, dan agama serta pendapat/temuan original orang lain. </t>
  </si>
  <si>
    <t xml:space="preserve">f. Menjunjung tinggi penegakan hukum serta memiliki semangat untuk mendahulukan kepentingan bangsa serta masyarakat luas. </t>
  </si>
  <si>
    <t>i. menunjukkan sikap bertanggungjawab atas pekerjaan di bidang keahliannya secara mandiri;</t>
  </si>
  <si>
    <t xml:space="preserve">j. menginternalisasi semangat kemandirian, kejuangan, dan kewirausahaan. </t>
  </si>
  <si>
    <t>KKNI (SKL/CPL/LO)</t>
  </si>
  <si>
    <t>(1)</t>
  </si>
  <si>
    <t>(2)</t>
  </si>
  <si>
    <t>(3)</t>
  </si>
  <si>
    <t>(5)</t>
  </si>
  <si>
    <t>(6)</t>
  </si>
  <si>
    <t xml:space="preserve">Kedalaman </t>
  </si>
  <si>
    <t xml:space="preserve">Keluasan </t>
  </si>
  <si>
    <t>Beban</t>
  </si>
  <si>
    <t xml:space="preserve">sks Sementara </t>
  </si>
  <si>
    <t>sks Final</t>
  </si>
  <si>
    <t xml:space="preserve">Nama Mata Kuliah Sementara </t>
  </si>
  <si>
    <t>STRUKTUR SEBARAN MATA KULIAH</t>
  </si>
  <si>
    <t>(38)</t>
  </si>
  <si>
    <t>(39)</t>
  </si>
  <si>
    <t>(40)</t>
  </si>
  <si>
    <t>(41)</t>
  </si>
  <si>
    <t>(42)</t>
  </si>
  <si>
    <t>(43)</t>
  </si>
  <si>
    <t>Fil. umum</t>
  </si>
  <si>
    <t>Fil. Ilmu</t>
  </si>
  <si>
    <t>Fil. Islam</t>
  </si>
  <si>
    <t>Fil. Pendidikan</t>
  </si>
  <si>
    <t xml:space="preserve">Filsafat </t>
  </si>
  <si>
    <t xml:space="preserve">Idiologi </t>
  </si>
  <si>
    <t>Pancasila</t>
  </si>
  <si>
    <t>Kewarganegaraan</t>
  </si>
  <si>
    <t>PTK</t>
  </si>
  <si>
    <t xml:space="preserve">Eksperimen </t>
  </si>
  <si>
    <t>Jumlah mata kuliah titipan nasional dan institusi lokal maksimal 30%  dari 144 (30 sks)</t>
  </si>
  <si>
    <t xml:space="preserve">Pengetahuan </t>
  </si>
  <si>
    <t xml:space="preserve">Sikap dan tata nilai </t>
  </si>
  <si>
    <t>Keterampilan</t>
  </si>
  <si>
    <t xml:space="preserve">Tarikh </t>
  </si>
  <si>
    <t xml:space="preserve">Aqidah </t>
  </si>
  <si>
    <t xml:space="preserve">Akhlak </t>
  </si>
  <si>
    <t xml:space="preserve">Mengkreasi </t>
  </si>
  <si>
    <t>SMT 1</t>
  </si>
  <si>
    <t>SMT 2</t>
  </si>
  <si>
    <t>SMT 3</t>
  </si>
  <si>
    <t>SMT 4</t>
  </si>
  <si>
    <t>Jumlah</t>
  </si>
  <si>
    <t>NB: tidak ada hubungan langsung</t>
  </si>
  <si>
    <t xml:space="preserve">No </t>
  </si>
  <si>
    <t xml:space="preserve">Daftar MK </t>
  </si>
  <si>
    <t xml:space="preserve">Kode MK </t>
  </si>
  <si>
    <t xml:space="preserve">Sifat </t>
  </si>
  <si>
    <t>Wajib</t>
  </si>
  <si>
    <t xml:space="preserve">Pilihan </t>
  </si>
  <si>
    <t>Bobot sks</t>
  </si>
  <si>
    <t xml:space="preserve">PEMETAAN KURIKULUM: WAJIB DAN PILIHAN </t>
  </si>
  <si>
    <t xml:space="preserve">CP Khusus </t>
  </si>
  <si>
    <t>CP ASPRO</t>
  </si>
  <si>
    <t>2.Menjunjung tinggi nilai kemanusiaan dalam menjalankan tugas berdasarkan agama, moral, dan etika;</t>
  </si>
  <si>
    <t xml:space="preserve">3.Berkontribusi dalam peningkatan mutu kehidupan bermasyarakat, berbangsa, bernegara, dan kemajuan peradaban berdasarkan Pancasila; </t>
  </si>
  <si>
    <t xml:space="preserve">4.Berperan sebagai warga negara yang bangga dan cinta tanah air, memiliki nasionalisme serta rasa tanggung jawab pada negara dan bangsa; </t>
  </si>
  <si>
    <t xml:space="preserve">5.Menghargai keanekaragaman budaya, pandangan, agama, dan kepercayaan, serta pendapat atau temuan orisinal orang lain; </t>
  </si>
  <si>
    <t xml:space="preserve">6.Bekerja sama dan memiliki kepekaan sosial serta kepedulian terhadap masyarakat dan lingkungan; </t>
  </si>
  <si>
    <t xml:space="preserve">7.Taat hukum dan disiplin dalam kehidupan bermasyarakat dan bernegara; </t>
  </si>
  <si>
    <t xml:space="preserve">8.Menginternalisasi nilai, norma, dan etika akademik; </t>
  </si>
  <si>
    <t>9.Menunjukkan sikap bertanggungjawab atas pekerjaan di bidang keahliannya secara mandiri;</t>
  </si>
  <si>
    <t>10.Menginternalisasi semangat kemandirian, kejuangan, dan kewirausahaan;</t>
  </si>
  <si>
    <t xml:space="preserve">Studi Hadis </t>
  </si>
  <si>
    <t xml:space="preserve">Ulumul Qur'an </t>
  </si>
  <si>
    <t>Fiqh</t>
  </si>
  <si>
    <t>Dirosah Islamiyah/ Islamic Studies</t>
  </si>
  <si>
    <t>√</t>
  </si>
  <si>
    <t>Dijabarkan oleh prodi sendiri</t>
  </si>
  <si>
    <t>diisi dengan copi dari buku SKL terbitan  Kemenag sesuai prodi masing-masing</t>
  </si>
  <si>
    <t>Diisi dengan copi buku SKL terbitan  Kemenag sesuai prodi masing-masing</t>
  </si>
  <si>
    <t>a. mampu mengembangkan pengetahuan, teknologi, dan/atau seni di dalam bidang keilmuannya atau praktek profesionalnya melalui riset, hingga menghasilkan karya inovatif dan teruji</t>
  </si>
  <si>
    <t>Mampu memecahkan permasalahan ilmu pengatahuan, teknologi, dan/atau seni di dalam bidang keilmuannya melalui pendekatan inter atau multidisipliner</t>
  </si>
  <si>
    <t>Mampu mengelola riset dan pengembangan yang bermanfaat bagi masyarakat dan keilmuan, serta mampu mendapat pengakuan nasional dan international</t>
  </si>
  <si>
    <t>a1</t>
  </si>
  <si>
    <t>a2</t>
  </si>
  <si>
    <t>a3</t>
  </si>
  <si>
    <t>Wawasan Al-Qur'an</t>
  </si>
  <si>
    <t>ulumul Qur'an</t>
  </si>
  <si>
    <t xml:space="preserve">Tafsir </t>
  </si>
  <si>
    <t xml:space="preserve">Ilmu Al-Qur'an </t>
  </si>
  <si>
    <t xml:space="preserve">Ilmu Hadis </t>
  </si>
  <si>
    <t xml:space="preserve">Fikih </t>
  </si>
  <si>
    <t>Sejarah Kebudayaan Islam</t>
  </si>
  <si>
    <t>Ushul fikih 1</t>
  </si>
  <si>
    <t>Arab Pra Islam</t>
  </si>
  <si>
    <t>Islam periode awal</t>
  </si>
  <si>
    <t>Islam Periode Mkkah</t>
  </si>
  <si>
    <t>Islam periode Madinah</t>
  </si>
  <si>
    <t xml:space="preserve">Psikologi Pendidikan </t>
  </si>
  <si>
    <t>Psikologi Umum</t>
  </si>
  <si>
    <t xml:space="preserve">Psikologi psikoanalisis </t>
  </si>
  <si>
    <t>Psikologi behavioristik</t>
  </si>
  <si>
    <t>psikologi konstruktivistik</t>
  </si>
  <si>
    <t>psikologi transpersoanl</t>
  </si>
  <si>
    <t>Psikologi pendidikan</t>
  </si>
  <si>
    <t>psikologi belajar</t>
  </si>
  <si>
    <t>psikologi kognitif</t>
  </si>
  <si>
    <t>Psikologi agama</t>
  </si>
  <si>
    <t xml:space="preserve">Psikologi pendidikan Islam </t>
  </si>
  <si>
    <t>psikologi perkembangan</t>
  </si>
  <si>
    <t>Ilmu Pendidikan</t>
  </si>
  <si>
    <t xml:space="preserve">Media Pembelajaran </t>
  </si>
  <si>
    <t>strategi pembelajaran</t>
  </si>
  <si>
    <t xml:space="preserve">teori-teori pendidikan Islm </t>
  </si>
  <si>
    <t>Pemikiran Penddikan Islam</t>
  </si>
  <si>
    <t>Evaluasi pembelajaran</t>
  </si>
  <si>
    <t>Linguistik</t>
  </si>
  <si>
    <t xml:space="preserve">Menyimak </t>
  </si>
  <si>
    <t xml:space="preserve">Membaca </t>
  </si>
  <si>
    <t>Menulis</t>
  </si>
  <si>
    <t>Berbicara</t>
  </si>
  <si>
    <t xml:space="preserve">Kualitatif </t>
  </si>
  <si>
    <t xml:space="preserve">Kuantitatif </t>
  </si>
  <si>
    <t>R&amp;D</t>
  </si>
  <si>
    <t>Survey</t>
  </si>
  <si>
    <t>Isu-Isu Mutakhir di bidang Penidikan Islam</t>
  </si>
  <si>
    <t xml:space="preserve">Pluralisme </t>
  </si>
  <si>
    <t>Multikulturalisme</t>
  </si>
  <si>
    <t xml:space="preserve">radikalisme </t>
  </si>
  <si>
    <t>Pendidikan Antikorupsi</t>
  </si>
  <si>
    <t>Integrasi keilmuan</t>
  </si>
  <si>
    <t>DESKRIPSI</t>
  </si>
  <si>
    <t>HUBUNGAN ANTARA SIKAP, PENGETAHUAN DAN KETERAMPILAN DALAM SETIAP MATA KULIAH</t>
  </si>
  <si>
    <t xml:space="preserve">Nama MK </t>
  </si>
  <si>
    <t xml:space="preserve">Sikap </t>
  </si>
  <si>
    <t xml:space="preserve">Keterampilan </t>
  </si>
  <si>
    <t>SEMESTER 1 (sks)</t>
  </si>
  <si>
    <t>SEMESTER 2  (sks)</t>
  </si>
  <si>
    <t>SEMESTER 3  (sks)</t>
  </si>
  <si>
    <t>SEMESTER 4  (sks)</t>
  </si>
  <si>
    <t>Tesis</t>
  </si>
  <si>
    <t>b.Menjunjung tinggi nilai kemanusiaan dalam menjalankan tugas berdasarkan agama, moral, dan etika;</t>
  </si>
  <si>
    <t xml:space="preserve">c.Berkontribusi dalam peningkatan mutu kehidupan bermasyarakat, berbangsa, bernegara, dan kemajuan peradaban berdasarkan Pancasila; </t>
  </si>
  <si>
    <t xml:space="preserve">d.Berperan sebagai warga negara yang bangga dan cinta tanah air, memiliki nasionalisme serta rasa tanggung jawab pada negara dan bangsa; </t>
  </si>
  <si>
    <t xml:space="preserve">e.Menghargai keanekaragaman budaya, pandangan, agama, dan kepercayaan, serta pendapat atau temuan orisinal orang lain; </t>
  </si>
  <si>
    <t xml:space="preserve">f.Bekerja sama dan memiliki kepekaan sosial serta kepedulian terhadap masyarakat dan lingkungan; </t>
  </si>
  <si>
    <t xml:space="preserve">g.Taat hukum dan disiplin dalam kehidupan bermasyarakat dan bernegara; </t>
  </si>
  <si>
    <t xml:space="preserve">h.Menginternalisasi nilai, norma, dan etika akademik; </t>
  </si>
  <si>
    <t>i.Menunjukkan sikap bertanggungjawab atas pekerjaan di bidang keahliannya secara mandiri;</t>
  </si>
  <si>
    <t>j.Menginternalisasi semangat kemandirian, kejuangan, dan kewirausahaan;</t>
  </si>
  <si>
    <t>a. Mengembangkan teori-teori Pendidikan Agama Islam yang terintegrasi dengan keilmuan lain;</t>
  </si>
  <si>
    <t>b. Mengembangkan konsep Pendidikan Agama Islam sebagai bagian dari studi islam komprehensif;</t>
  </si>
  <si>
    <t>c. Menguasai teori, pendekatan, ragam dan penilaian pembelajaran agama Islam melalui pendekatan inter dan multidisiplin;</t>
  </si>
  <si>
    <t>d. Mengembangkan kemampuan memecahkan masalah pendidikan agama Islam secara logis, kritis, inovatif dan kreatif, baik masalah internal maupun eksternal;</t>
  </si>
  <si>
    <t>f. Menguasai teori dan aplikasinya dalam pengembangan kurikulum Pendidikan Agama Islam;</t>
  </si>
  <si>
    <t>e. Menguasai teori pembelajaran pendidikan agama Islam berbasis ICT;</t>
  </si>
  <si>
    <t>g. Menguasai teori dan aplikasi penelitian Pendidikan Agama Islam melalui pendekatan inter dan multidisipilin.</t>
  </si>
  <si>
    <t>1. 'SIKAP DAN TATA NILAI</t>
  </si>
  <si>
    <t>2. PENGETAHUAN</t>
  </si>
  <si>
    <t>3. KETERAMPILAN UMUM</t>
  </si>
  <si>
    <t>3. KETERAMPILAN KHUSUS</t>
  </si>
  <si>
    <t>a.1. mampu mengembangkan pemikiran logis, kritis, sistematis, dan kreatif melalui penelitian ilmiah, penciptaan desain atau karya seni dalam bidang ilmu pengetahuan dan teknologi yang memperhatikan dan menerapkan nilai humaniora sesuai dengan bidang keahliannya, menyusun konsepsi ilmiah dan hasil kajian berdasarkan kaidah, tata cara, dan etika ilmiah dalam bentuk tesis atau bentuk lain yang setara, dan diunggah dalam laman perguruan tinggi, serta makalah yang telah diterbitkan di jurnal ilmiah terakreditasi atau diterima di jurnal internasional;</t>
  </si>
  <si>
    <t>a.2. Melakukan validasi akademik atau kajian  sesuai  bidang  keahliannya dalam menyelesaikan masalah di masyarakat atau industri yang relevan melalui pengembangan pengetahuan dan keahliannya;</t>
  </si>
  <si>
    <t>a.3.  Menyusun ide, hasil pemikiran, dan argumen saintifik secara bertanggung jawab dan berdasarkan etika akademik, serta mengkomunikasikannya melalui media kepada masyarakat akademik dan masyarakat luas;</t>
  </si>
  <si>
    <t>a.4.  Mengidentifikasi bidang keilmuan yang menjadi obyek penelitiannya dan memposisikan ke dalam suatu peta penelitian yang dikembangkan melalui pendekatan interdisiplin atau multidisiplin;</t>
  </si>
  <si>
    <t>a.5.  Mengambil keputusan dalam konteks menyelesaikan masalah pengembangan ilmu pengetahuan dan teknologi yang memperhatikan dan menerapkan nilai humaniora berdasarkan kajian analisis atau eksperimental terhadap informasi dan data;</t>
  </si>
  <si>
    <t>a.6. Mengelola, mengembangkan dan memelihara jaringan kerja dengan kolega, sejawat di dalam lembaga dan komunitas penelitian yang lebih luas;</t>
  </si>
  <si>
    <r>
      <t xml:space="preserve">a.7. </t>
    </r>
    <r>
      <rPr>
        <sz val="7"/>
        <color indexed="8"/>
        <rFont val="Times New Roman"/>
        <family val="1"/>
      </rPr>
      <t xml:space="preserve"> </t>
    </r>
    <r>
      <rPr>
        <sz val="12"/>
        <color indexed="8"/>
        <rFont val="Georgia"/>
        <family val="1"/>
      </rPr>
      <t>Meningkatkan kapasitas pembelajaran secara mandiri; dan</t>
    </r>
  </si>
  <si>
    <t>a.8. Mendokumentasikan, menyimpan, mengamankan, dan menemukan kembali data hasil penelitian dalam rangka menjamin kesahihan  dan mencegah plagiasi.</t>
  </si>
  <si>
    <t>b.2. mengembangkan perangkat dan desain pembelajaran Pendidikan Agama Islam  secara baik dan tepat;</t>
  </si>
  <si>
    <t>b.3. Mengembangkan media, alat dan bahan ajar pembelajaran Pendidikan Agama Islam berbasis ICT;</t>
  </si>
  <si>
    <t>b.4. Memetakan dan mengembangkan potensi keagamaan peserta didik yang positif dalam kehidupan nyata;</t>
  </si>
  <si>
    <t>b.5. Mendesain Penilaian pembelajaran Pendidikan Agama Islam secara tepat;</t>
  </si>
  <si>
    <t>b.6. Melaksanakan penelitian ilmiah dalam bidang Pendidikan Agama Islam dan mempublikasikannya dalam jurnal nasional terakreditasi;</t>
  </si>
  <si>
    <t>b.1.  Mengembangkan kurikulum Pendidikan Agama Islam sesuai teori pengembangan kurikulum;</t>
  </si>
  <si>
    <t>Kajian Hermeneutika AL Quran</t>
  </si>
  <si>
    <t>Tafsir Tarbawi</t>
  </si>
  <si>
    <t>BTQ</t>
  </si>
  <si>
    <t>Qira'ah Mubaddalah</t>
  </si>
  <si>
    <t>Tafsir kontemporer</t>
  </si>
  <si>
    <t>Islamisasi Sains</t>
  </si>
  <si>
    <t>Ulumul Hadits</t>
  </si>
  <si>
    <t>Kritik Hadits</t>
  </si>
  <si>
    <t>Jar wa ta'dil</t>
  </si>
  <si>
    <t>Sanad dan matan hadits</t>
  </si>
  <si>
    <t>Hadits Tarbawi</t>
  </si>
  <si>
    <t>Kajian Kitab hadits 1</t>
  </si>
  <si>
    <t>Kajian Kitab Hadits 2</t>
  </si>
  <si>
    <t>Masailul Fiqhiyah</t>
  </si>
  <si>
    <t>Kajian Fiqh Kontemporer</t>
  </si>
  <si>
    <t>Perbandingan Madzhab</t>
  </si>
  <si>
    <t>Model Istimbath Hukum</t>
  </si>
  <si>
    <t>Kajian Fiqh Tarbawi</t>
  </si>
  <si>
    <t>Tasawuf</t>
  </si>
  <si>
    <t>Kajian Kitab ta'limuluta'alim</t>
  </si>
  <si>
    <t>kajian kitab ihya' ulumuddin</t>
  </si>
  <si>
    <t>kajian kitab Adabul Alim wal Mutaalim</t>
  </si>
  <si>
    <t>Islam Masa Bani Ummayau</t>
  </si>
  <si>
    <t>Islam Masa Bani Abbsiyah</t>
  </si>
  <si>
    <t>Era kemunduran Islam</t>
  </si>
  <si>
    <t>Aliran Modern dlam Islam</t>
  </si>
  <si>
    <t>Sejarah Kebudayaan Islam Nusantara</t>
  </si>
  <si>
    <t>Pengembangan kurikulum PAI</t>
  </si>
  <si>
    <t>Telaah kurikulum PAI</t>
  </si>
  <si>
    <t>praktik pengalaman lapangan</t>
  </si>
  <si>
    <t>English and Arabic Practice</t>
  </si>
  <si>
    <t>Studi Mandiri</t>
  </si>
  <si>
    <t>Pendidikan dan Isu HAM</t>
  </si>
  <si>
    <t>Pendidikan Islam dan isu gender</t>
  </si>
  <si>
    <t>Moderasi Islam dlam pendidikan</t>
  </si>
  <si>
    <t>Evaluasi Pembelajaran PAI</t>
  </si>
  <si>
    <t xml:space="preserve">Filsafat Ilmu </t>
  </si>
  <si>
    <t>Pengembangan Kurikulum</t>
  </si>
  <si>
    <t>Metodologi Penelitian</t>
  </si>
  <si>
    <t>Thesis</t>
  </si>
  <si>
    <t>Psikologi Agama</t>
  </si>
  <si>
    <t>Dirosah Islamiyah</t>
  </si>
  <si>
    <t>revolusi industri 4.0</t>
  </si>
  <si>
    <t>PLP</t>
  </si>
  <si>
    <t>Manajemen Pendidikan</t>
  </si>
  <si>
    <t xml:space="preserve">ilmu pendidikan Isam </t>
  </si>
  <si>
    <t xml:space="preserve">Metodologi penelitian pendidikan </t>
  </si>
  <si>
    <t>Analisis dan Desain Pembelajaran PAI</t>
  </si>
  <si>
    <t xml:space="preserve"> </t>
  </si>
  <si>
    <t>@</t>
  </si>
  <si>
    <t>Isyu-isyu Kontemporer Pendidikan umum  dan</t>
  </si>
  <si>
    <t>Sejarah sosial Pendidikan Islam</t>
  </si>
  <si>
    <t>Teknologi Pembelajaran</t>
  </si>
  <si>
    <t>Inovasi pendidikan dan pembelajaran</t>
  </si>
  <si>
    <t>METODOLOGI PENELITIAN PAI</t>
  </si>
  <si>
    <t>1. Analisis dan Desain Pembelajaran PAI, 2. media Pembelajaran PAI berbasis ICT</t>
  </si>
  <si>
    <t>PSIKOLOGI PENDIDIKAN ISLAM</t>
  </si>
  <si>
    <t>Analisis dan Desain Pembelajaran Alqur'an Hadits</t>
  </si>
  <si>
    <t>Analisis dan Desain Pembelajaran Fiqih</t>
  </si>
  <si>
    <t>Analisis dan Desain Pembelajaran Akidah Akhlak</t>
  </si>
  <si>
    <t>Analisis dan Desain Pembelajaran Sejarah Kebudayan Islam</t>
  </si>
  <si>
    <t>PRODI S2 PENDIDIKAN AGAMA ISLAM</t>
  </si>
  <si>
    <t>Pengembangan media pembelajaran berbasis IT</t>
  </si>
  <si>
    <t>Studi Al Qur'an dan Hadits</t>
  </si>
  <si>
    <t>PAI Kontemporer</t>
  </si>
  <si>
    <t>Psikologi Pendidikan Islam</t>
  </si>
  <si>
    <t>Metodologi Penelitian PAI</t>
  </si>
  <si>
    <t xml:space="preserve">Evaluasi Pembelajaran PAI </t>
  </si>
  <si>
    <t>THESIS</t>
  </si>
  <si>
    <t>Akademisi</t>
  </si>
  <si>
    <t>Magister Pendidikan yang memiliki keahlian, penguasaan pengetahuan, dan kemampuan manajerial sebagai akademisi dalam bidang Pendidikan Agama Islam  berlandaskan ajaran dan etika keislaman, keilmuan, dan keahlian</t>
  </si>
  <si>
    <t>Peneliti</t>
  </si>
  <si>
    <t xml:space="preserve">Magister Pendidikan yang memiliki kemampuan merencanakan, melaksanakan dan mempublikasikan serta mengelola hasil penelitian dalam bidang Pendidikan Agama Islam sesuai dengan perkembangan ilmu pengetahuan mutakhir berlandaskan ajaran ajaran dan etika keislaman, keilmuan dan keahlian.
</t>
  </si>
  <si>
    <t>Konsultan</t>
  </si>
  <si>
    <t>Magister Pendidikan yang memiliki kemampuan menganalisis dan memecahkan problematika Pendidikan Agama Islam berlandaskan ajaran dan etika keislaman, keilmuan dan keahlian.</t>
  </si>
  <si>
    <t>PROFIL LULUSAN S-2 PAI</t>
  </si>
  <si>
    <r>
      <t>RUMUSAN CAPAIAN PEMBELAJARAN (</t>
    </r>
    <r>
      <rPr>
        <b/>
        <i/>
        <sz val="14"/>
        <color indexed="8"/>
        <rFont val="Times New Roman"/>
        <family val="1"/>
      </rPr>
      <t>LEARNING OUTCOMES) PRODI S-2 PAI</t>
    </r>
  </si>
  <si>
    <t>Studi Pendalaman Profesi</t>
  </si>
  <si>
    <t>Studi Pengembangan Profesi</t>
  </si>
  <si>
    <t>Filsafat Ilmu PAI</t>
  </si>
  <si>
    <t xml:space="preserve">PAI Kontemporer </t>
  </si>
  <si>
    <t>Evaluasi Pembelajaran PAI Studi</t>
  </si>
  <si>
    <t>Studi Al Qur'an dan Hadis Pendidikan</t>
  </si>
  <si>
    <t>Keterangan</t>
  </si>
  <si>
    <t>Analisis dan Desain Pembelajaran PAI*</t>
  </si>
  <si>
    <t>Analisis dan Desain Pembelajaran Aqidah Akhlak**</t>
  </si>
  <si>
    <t>Analisis dan Desain Pembelajaran Al Qur'an Hadits**</t>
  </si>
  <si>
    <t>Analisis dan Desain Pembelajaran Fiqih**</t>
  </si>
  <si>
    <t>Analisis dan Desain Pembelajaran Sejarah Kebudayaan Islam**</t>
  </si>
  <si>
    <t xml:space="preserve">**) Pilihan </t>
  </si>
  <si>
    <t>*) Pilihan wajib</t>
  </si>
  <si>
    <t xml:space="preserve">PAI Kontemporer  </t>
  </si>
  <si>
    <t xml:space="preserve">  Sejarah sosial Pendidikan Islam</t>
  </si>
</sst>
</file>

<file path=xl/styles.xml><?xml version="1.0" encoding="utf-8"?>
<styleSheet xmlns="http://schemas.openxmlformats.org/spreadsheetml/2006/main">
  <numFmts count="22">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p&quot;#,##0;\-&quot;Rp&quot;#,##0"/>
    <numFmt numFmtId="171" formatCode="&quot;Rp&quot;#,##0;[Red]\-&quot;Rp&quot;#,##0"/>
    <numFmt numFmtId="172" formatCode="&quot;Rp&quot;#,##0.00;\-&quot;Rp&quot;#,##0.00"/>
    <numFmt numFmtId="173" formatCode="&quot;Rp&quot;#,##0.00;[Red]\-&quot;Rp&quot;#,##0.00"/>
    <numFmt numFmtId="174" formatCode="_-&quot;Rp&quot;* #,##0_-;\-&quot;Rp&quot;* #,##0_-;_-&quot;Rp&quot;* &quot;-&quot;_-;_-@_-"/>
    <numFmt numFmtId="175" formatCode="_-* #,##0_-;\-* #,##0_-;_-* &quot;-&quot;_-;_-@_-"/>
    <numFmt numFmtId="176" formatCode="_-&quot;Rp&quot;* #,##0.00_-;\-&quot;Rp&quot;* #,##0.00_-;_-&quot;Rp&quot;* &quot;-&quot;??_-;_-@_-"/>
    <numFmt numFmtId="177" formatCode="_-* #,##0.00_-;\-* #,##0.00_-;_-* &quot;-&quot;??_-;_-@_-"/>
  </numFmts>
  <fonts count="176">
    <font>
      <sz val="12"/>
      <color theme="1"/>
      <name val="Calibri"/>
      <family val="2"/>
    </font>
    <font>
      <sz val="11"/>
      <color indexed="8"/>
      <name val="Calibri"/>
      <family val="2"/>
    </font>
    <font>
      <b/>
      <sz val="11"/>
      <color indexed="9"/>
      <name val="Arial Narrow"/>
      <family val="2"/>
    </font>
    <font>
      <b/>
      <sz val="11"/>
      <name val="Arial Narrow"/>
      <family val="2"/>
    </font>
    <font>
      <sz val="11"/>
      <name val="Arial Narrow"/>
      <family val="2"/>
    </font>
    <font>
      <sz val="8"/>
      <name val="Arial Narrow"/>
      <family val="2"/>
    </font>
    <font>
      <b/>
      <i/>
      <sz val="11"/>
      <color indexed="9"/>
      <name val="Arial Narrow"/>
      <family val="2"/>
    </font>
    <font>
      <sz val="10"/>
      <name val="Arial Narrow"/>
      <family val="2"/>
    </font>
    <font>
      <sz val="9"/>
      <name val="Arial Narrow"/>
      <family val="2"/>
    </font>
    <font>
      <b/>
      <u val="single"/>
      <sz val="11"/>
      <name val="Arial Narrow"/>
      <family val="2"/>
    </font>
    <font>
      <b/>
      <sz val="14"/>
      <name val="Arial"/>
      <family val="2"/>
    </font>
    <font>
      <b/>
      <i/>
      <sz val="11"/>
      <name val="Arial Narrow"/>
      <family val="2"/>
    </font>
    <font>
      <sz val="12"/>
      <name val="Consolas"/>
      <family val="3"/>
    </font>
    <font>
      <sz val="12"/>
      <name val="Times New Roman"/>
      <family val="1"/>
    </font>
    <font>
      <b/>
      <sz val="12"/>
      <name val="Times New Roman"/>
      <family val="1"/>
    </font>
    <font>
      <b/>
      <sz val="14"/>
      <name val="Times New Roman"/>
      <family val="1"/>
    </font>
    <font>
      <b/>
      <sz val="16"/>
      <name val="Times New Roman"/>
      <family val="1"/>
    </font>
    <font>
      <sz val="16"/>
      <name val="Estrangelo Edessa"/>
      <family val="4"/>
    </font>
    <font>
      <b/>
      <sz val="16"/>
      <name val="Calibri"/>
      <family val="2"/>
    </font>
    <font>
      <sz val="12"/>
      <name val="Symbol"/>
      <family val="1"/>
    </font>
    <font>
      <b/>
      <i/>
      <sz val="14"/>
      <color indexed="8"/>
      <name val="Times New Roman"/>
      <family val="1"/>
    </font>
    <font>
      <sz val="10"/>
      <name val="Times New Roman"/>
      <family val="1"/>
    </font>
    <font>
      <b/>
      <sz val="10"/>
      <name val="Times New Roman"/>
      <family val="1"/>
    </font>
    <font>
      <sz val="12"/>
      <color indexed="8"/>
      <name val="Georgia"/>
      <family val="1"/>
    </font>
    <font>
      <sz val="7"/>
      <color indexed="8"/>
      <name val="Times New Roman"/>
      <family val="1"/>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3"/>
      <name val="Calibri"/>
      <family val="2"/>
    </font>
    <font>
      <b/>
      <sz val="14"/>
      <color indexed="36"/>
      <name val="Calibri"/>
      <family val="2"/>
    </font>
    <font>
      <b/>
      <sz val="16"/>
      <color indexed="8"/>
      <name val="Calibri"/>
      <family val="2"/>
    </font>
    <font>
      <b/>
      <sz val="14"/>
      <color indexed="11"/>
      <name val="Calibri"/>
      <family val="2"/>
    </font>
    <font>
      <b/>
      <sz val="14"/>
      <color indexed="14"/>
      <name val="Calibri"/>
      <family val="2"/>
    </font>
    <font>
      <b/>
      <sz val="14"/>
      <color indexed="16"/>
      <name val="Calibri"/>
      <family val="2"/>
    </font>
    <font>
      <b/>
      <sz val="14"/>
      <color indexed="56"/>
      <name val="Calibri"/>
      <family val="2"/>
    </font>
    <font>
      <b/>
      <sz val="14"/>
      <color indexed="29"/>
      <name val="Calibri"/>
      <family val="2"/>
    </font>
    <font>
      <b/>
      <sz val="14"/>
      <color indexed="23"/>
      <name val="Calibri"/>
      <family val="2"/>
    </font>
    <font>
      <b/>
      <sz val="14"/>
      <color indexed="12"/>
      <name val="Calibri"/>
      <family val="2"/>
    </font>
    <font>
      <b/>
      <sz val="14"/>
      <color indexed="59"/>
      <name val="Calibri"/>
      <family val="2"/>
    </font>
    <font>
      <b/>
      <sz val="14"/>
      <color indexed="60"/>
      <name val="Calibri"/>
      <family val="2"/>
    </font>
    <font>
      <b/>
      <sz val="14"/>
      <color indexed="30"/>
      <name val="Calibri"/>
      <family val="2"/>
    </font>
    <font>
      <b/>
      <sz val="14"/>
      <color indexed="57"/>
      <name val="Calibri"/>
      <family val="2"/>
    </font>
    <font>
      <b/>
      <sz val="14"/>
      <color indexed="20"/>
      <name val="Calibri"/>
      <family val="2"/>
    </font>
    <font>
      <b/>
      <sz val="14"/>
      <color indexed="19"/>
      <name val="Calibri"/>
      <family val="2"/>
    </font>
    <font>
      <sz val="11"/>
      <color indexed="9"/>
      <name val="Arial Narrow"/>
      <family val="2"/>
    </font>
    <font>
      <sz val="11"/>
      <color indexed="10"/>
      <name val="Arial Narrow"/>
      <family val="2"/>
    </font>
    <font>
      <sz val="11"/>
      <color indexed="8"/>
      <name val="Arial Narrow"/>
      <family val="2"/>
    </font>
    <font>
      <sz val="9"/>
      <color indexed="8"/>
      <name val="Calibri"/>
      <family val="2"/>
    </font>
    <font>
      <sz val="12"/>
      <color indexed="10"/>
      <name val="Calibri"/>
      <family val="2"/>
    </font>
    <font>
      <b/>
      <sz val="11"/>
      <color indexed="8"/>
      <name val="Arial Narrow"/>
      <family val="2"/>
    </font>
    <font>
      <sz val="10"/>
      <color indexed="9"/>
      <name val="Arial Narrow"/>
      <family val="2"/>
    </font>
    <font>
      <b/>
      <sz val="12"/>
      <color indexed="8"/>
      <name val="Calibri"/>
      <family val="2"/>
    </font>
    <font>
      <b/>
      <sz val="11"/>
      <color indexed="10"/>
      <name val="Arial Narrow"/>
      <family val="2"/>
    </font>
    <font>
      <b/>
      <sz val="20"/>
      <color indexed="8"/>
      <name val="Consolas"/>
      <family val="3"/>
    </font>
    <font>
      <sz val="12"/>
      <color indexed="8"/>
      <name val="Consolas"/>
      <family val="3"/>
    </font>
    <font>
      <b/>
      <sz val="12"/>
      <color indexed="9"/>
      <name val="Calibri"/>
      <family val="2"/>
    </font>
    <font>
      <b/>
      <sz val="11"/>
      <name val="Calibri"/>
      <family val="2"/>
    </font>
    <font>
      <b/>
      <sz val="12"/>
      <color indexed="8"/>
      <name val="Times New Roman"/>
      <family val="1"/>
    </font>
    <font>
      <b/>
      <sz val="14"/>
      <color indexed="8"/>
      <name val="Times New Roman"/>
      <family val="1"/>
    </font>
    <font>
      <b/>
      <sz val="14"/>
      <name val="Calibri"/>
      <family val="2"/>
    </font>
    <font>
      <sz val="12"/>
      <color indexed="8"/>
      <name val="Times New Roman"/>
      <family val="1"/>
    </font>
    <font>
      <sz val="12"/>
      <color indexed="9"/>
      <name val="Times New Roman"/>
      <family val="1"/>
    </font>
    <font>
      <sz val="16"/>
      <color indexed="8"/>
      <name val="Calibri"/>
      <family val="2"/>
    </font>
    <font>
      <sz val="16"/>
      <color indexed="8"/>
      <name val="Estrangelo Edessa"/>
      <family val="4"/>
    </font>
    <font>
      <sz val="12"/>
      <color indexed="12"/>
      <name val="Symbol"/>
      <family val="1"/>
    </font>
    <font>
      <sz val="14"/>
      <color indexed="8"/>
      <name val="Times New Roman"/>
      <family val="1"/>
    </font>
    <font>
      <sz val="12"/>
      <color indexed="9"/>
      <name val="Consolas"/>
      <family val="3"/>
    </font>
    <font>
      <sz val="14"/>
      <color indexed="8"/>
      <name val="Calibri"/>
      <family val="2"/>
    </font>
    <font>
      <b/>
      <sz val="12"/>
      <name val="Calibri"/>
      <family val="2"/>
    </font>
    <font>
      <sz val="9"/>
      <name val="Calibri"/>
      <family val="2"/>
    </font>
    <font>
      <b/>
      <sz val="11"/>
      <color indexed="8"/>
      <name val="Times New Roman"/>
      <family val="1"/>
    </font>
    <font>
      <sz val="11"/>
      <color indexed="8"/>
      <name val="Consolas"/>
      <family val="3"/>
    </font>
    <font>
      <sz val="10"/>
      <color indexed="8"/>
      <name val="Times New Roman"/>
      <family val="1"/>
    </font>
    <font>
      <sz val="10"/>
      <color indexed="63"/>
      <name val="Times New Roman"/>
      <family val="1"/>
    </font>
    <font>
      <b/>
      <sz val="10"/>
      <color indexed="8"/>
      <name val="Times New Roman"/>
      <family val="1"/>
    </font>
    <font>
      <sz val="10"/>
      <color indexed="8"/>
      <name val="Consolas"/>
      <family val="3"/>
    </font>
    <font>
      <sz val="12"/>
      <name val="Calibri"/>
      <family val="2"/>
    </font>
    <font>
      <b/>
      <sz val="16"/>
      <color indexed="26"/>
      <name val="Calibri"/>
      <family val="2"/>
    </font>
    <font>
      <b/>
      <sz val="12"/>
      <color indexed="8"/>
      <name val="Georgia"/>
      <family val="1"/>
    </font>
    <font>
      <b/>
      <sz val="16"/>
      <color indexed="8"/>
      <name val="Times New Roman"/>
      <family val="1"/>
    </font>
    <font>
      <b/>
      <sz val="14"/>
      <color indexed="10"/>
      <name val="Calibri"/>
      <family val="2"/>
    </font>
    <font>
      <b/>
      <sz val="14"/>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9" tint="-0.24997000396251678"/>
      <name val="Calibri"/>
      <family val="2"/>
    </font>
    <font>
      <b/>
      <sz val="14"/>
      <color theme="7" tint="0.39998000860214233"/>
      <name val="Calibri"/>
      <family val="2"/>
    </font>
    <font>
      <b/>
      <sz val="16"/>
      <color theme="1"/>
      <name val="Calibri"/>
      <family val="2"/>
    </font>
    <font>
      <b/>
      <sz val="14"/>
      <color rgb="FF00CC00"/>
      <name val="Calibri"/>
      <family val="2"/>
    </font>
    <font>
      <b/>
      <sz val="14"/>
      <color rgb="FFFF3399"/>
      <name val="Calibri"/>
      <family val="2"/>
    </font>
    <font>
      <b/>
      <sz val="14"/>
      <color rgb="FF7030A0"/>
      <name val="Calibri"/>
      <family val="2"/>
    </font>
    <font>
      <b/>
      <sz val="14"/>
      <color rgb="FF800000"/>
      <name val="Calibri"/>
      <family val="2"/>
    </font>
    <font>
      <b/>
      <sz val="14"/>
      <color rgb="FF002060"/>
      <name val="Calibri"/>
      <family val="2"/>
    </font>
    <font>
      <b/>
      <sz val="14"/>
      <color theme="5" tint="0.39998000860214233"/>
      <name val="Calibri"/>
      <family val="2"/>
    </font>
    <font>
      <b/>
      <sz val="14"/>
      <color rgb="FF00FF00"/>
      <name val="Calibri"/>
      <family val="2"/>
    </font>
    <font>
      <b/>
      <sz val="14"/>
      <color theme="0" tint="-0.4999699890613556"/>
      <name val="Calibri"/>
      <family val="2"/>
    </font>
    <font>
      <b/>
      <sz val="14"/>
      <color rgb="FF0000FF"/>
      <name val="Calibri"/>
      <family val="2"/>
    </font>
    <font>
      <b/>
      <sz val="14"/>
      <color rgb="FF333300"/>
      <name val="Calibri"/>
      <family val="2"/>
    </font>
    <font>
      <b/>
      <sz val="14"/>
      <color theme="9"/>
      <name val="Calibri"/>
      <family val="2"/>
    </font>
    <font>
      <b/>
      <sz val="14"/>
      <color theme="5" tint="-0.24997000396251678"/>
      <name val="Calibri"/>
      <family val="2"/>
    </font>
    <font>
      <b/>
      <sz val="14"/>
      <color rgb="FF0070C0"/>
      <name val="Calibri"/>
      <family val="2"/>
    </font>
    <font>
      <b/>
      <sz val="14"/>
      <color rgb="FF666633"/>
      <name val="Calibri"/>
      <family val="2"/>
    </font>
    <font>
      <b/>
      <sz val="14"/>
      <color theme="6" tint="-0.4999699890613556"/>
      <name val="Calibri"/>
      <family val="2"/>
    </font>
    <font>
      <b/>
      <sz val="14"/>
      <color rgb="FF990033"/>
      <name val="Calibri"/>
      <family val="2"/>
    </font>
    <font>
      <b/>
      <sz val="14"/>
      <color rgb="FF669900"/>
      <name val="Calibri"/>
      <family val="2"/>
    </font>
    <font>
      <b/>
      <sz val="11"/>
      <color theme="0"/>
      <name val="Arial Narrow"/>
      <family val="2"/>
    </font>
    <font>
      <sz val="11"/>
      <color theme="0"/>
      <name val="Arial Narrow"/>
      <family val="2"/>
    </font>
    <font>
      <sz val="11"/>
      <color rgb="FFFF0000"/>
      <name val="Arial Narrow"/>
      <family val="2"/>
    </font>
    <font>
      <sz val="11"/>
      <color theme="1"/>
      <name val="Arial Narrow"/>
      <family val="2"/>
    </font>
    <font>
      <sz val="11"/>
      <color rgb="FF000000"/>
      <name val="Arial Narrow"/>
      <family val="2"/>
    </font>
    <font>
      <sz val="9"/>
      <color theme="1"/>
      <name val="Calibri"/>
      <family val="2"/>
    </font>
    <font>
      <sz val="12"/>
      <color rgb="FFFF0000"/>
      <name val="Calibri"/>
      <family val="2"/>
    </font>
    <font>
      <b/>
      <sz val="11"/>
      <color theme="1"/>
      <name val="Arial Narrow"/>
      <family val="2"/>
    </font>
    <font>
      <sz val="10"/>
      <color theme="0"/>
      <name val="Arial Narrow"/>
      <family val="2"/>
    </font>
    <font>
      <b/>
      <sz val="12"/>
      <color theme="1"/>
      <name val="Calibri"/>
      <family val="2"/>
    </font>
    <font>
      <b/>
      <sz val="11"/>
      <color rgb="FFFF0000"/>
      <name val="Arial Narrow"/>
      <family val="2"/>
    </font>
    <font>
      <b/>
      <sz val="20"/>
      <color theme="1"/>
      <name val="Consolas"/>
      <family val="3"/>
    </font>
    <font>
      <sz val="12"/>
      <color theme="1"/>
      <name val="Consolas"/>
      <family val="3"/>
    </font>
    <font>
      <b/>
      <sz val="12"/>
      <color rgb="FFFFFFFF"/>
      <name val="Calibri"/>
      <family val="2"/>
    </font>
    <font>
      <b/>
      <sz val="12"/>
      <color theme="1"/>
      <name val="Times New Roman"/>
      <family val="1"/>
    </font>
    <font>
      <b/>
      <sz val="14"/>
      <color theme="1"/>
      <name val="Times New Roman"/>
      <family val="1"/>
    </font>
    <font>
      <sz val="12"/>
      <color theme="1"/>
      <name val="Times New Roman"/>
      <family val="1"/>
    </font>
    <font>
      <sz val="12"/>
      <color theme="0"/>
      <name val="Times New Roman"/>
      <family val="1"/>
    </font>
    <font>
      <sz val="16"/>
      <color theme="1"/>
      <name val="Calibri"/>
      <family val="2"/>
    </font>
    <font>
      <sz val="16"/>
      <color rgb="FF000000"/>
      <name val="Estrangelo Edessa"/>
      <family val="4"/>
    </font>
    <font>
      <b/>
      <sz val="12"/>
      <color theme="0"/>
      <name val="Calibri"/>
      <family val="2"/>
    </font>
    <font>
      <sz val="12"/>
      <color rgb="FF0000FF"/>
      <name val="Symbol"/>
      <family val="1"/>
    </font>
    <font>
      <sz val="14"/>
      <color theme="1"/>
      <name val="Times New Roman"/>
      <family val="1"/>
    </font>
    <font>
      <sz val="12"/>
      <color theme="0"/>
      <name val="Consolas"/>
      <family val="3"/>
    </font>
    <font>
      <sz val="14"/>
      <color theme="1"/>
      <name val="Calibri"/>
      <family val="2"/>
    </font>
    <font>
      <b/>
      <sz val="11"/>
      <color theme="1"/>
      <name val="Times New Roman"/>
      <family val="1"/>
    </font>
    <font>
      <sz val="11"/>
      <color theme="1"/>
      <name val="Consolas"/>
      <family val="3"/>
    </font>
    <font>
      <sz val="10"/>
      <color theme="1"/>
      <name val="Times New Roman"/>
      <family val="1"/>
    </font>
    <font>
      <sz val="10"/>
      <color rgb="FF343434"/>
      <name val="Times New Roman"/>
      <family val="1"/>
    </font>
    <font>
      <b/>
      <sz val="10"/>
      <color theme="1"/>
      <name val="Times New Roman"/>
      <family val="1"/>
    </font>
    <font>
      <sz val="10"/>
      <color theme="1"/>
      <name val="Consolas"/>
      <family val="3"/>
    </font>
    <font>
      <sz val="12"/>
      <color theme="1"/>
      <name val="Georgia"/>
      <family val="1"/>
    </font>
    <font>
      <b/>
      <sz val="16"/>
      <color theme="2"/>
      <name val="Calibri"/>
      <family val="2"/>
    </font>
    <font>
      <b/>
      <sz val="12"/>
      <color theme="1"/>
      <name val="Georgia"/>
      <family val="1"/>
    </font>
    <font>
      <b/>
      <sz val="16"/>
      <color theme="1"/>
      <name val="Times New Roman"/>
      <family val="1"/>
    </font>
    <font>
      <b/>
      <sz val="14"/>
      <color rgb="FF993300"/>
      <name val="Calibri"/>
      <family val="2"/>
    </font>
    <font>
      <b/>
      <sz val="14"/>
      <color theme="3" tint="0.39998000860214233"/>
      <name val="Calibri"/>
      <family val="2"/>
    </font>
    <font>
      <b/>
      <sz val="14"/>
      <color theme="3" tint="-0.4999699890613556"/>
      <name val="Calibri"/>
      <family val="2"/>
    </font>
    <font>
      <b/>
      <sz val="14"/>
      <color rgb="FFFF0000"/>
      <name val="Calibri"/>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669900"/>
        <bgColor indexed="64"/>
      </patternFill>
    </fill>
    <fill>
      <patternFill patternType="solid">
        <fgColor theme="0"/>
        <bgColor indexed="64"/>
      </patternFill>
    </fill>
    <fill>
      <patternFill patternType="solid">
        <fgColor rgb="FFFFC000"/>
        <bgColor indexed="64"/>
      </patternFill>
    </fill>
    <fill>
      <patternFill patternType="solid">
        <fgColor theme="7" tint="-0.24997000396251678"/>
        <bgColor indexed="64"/>
      </patternFill>
    </fill>
    <fill>
      <patternFill patternType="solid">
        <fgColor rgb="FFFF0066"/>
        <bgColor indexed="64"/>
      </patternFill>
    </fill>
    <fill>
      <patternFill patternType="solid">
        <fgColor rgb="FF009900"/>
        <bgColor indexed="64"/>
      </patternFill>
    </fill>
    <fill>
      <patternFill patternType="solid">
        <fgColor theme="9" tint="-0.24997000396251678"/>
        <bgColor indexed="64"/>
      </patternFill>
    </fill>
    <fill>
      <patternFill patternType="solid">
        <fgColor rgb="FF00FF00"/>
        <bgColor indexed="64"/>
      </patternFill>
    </fill>
    <fill>
      <patternFill patternType="solid">
        <fgColor rgb="FF00FFFF"/>
        <bgColor indexed="64"/>
      </patternFill>
    </fill>
    <fill>
      <patternFill patternType="solid">
        <fgColor rgb="FF66FF33"/>
        <bgColor indexed="64"/>
      </patternFill>
    </fill>
    <fill>
      <patternFill patternType="solid">
        <fgColor rgb="FFFFFF00"/>
        <bgColor indexed="64"/>
      </patternFill>
    </fill>
    <fill>
      <patternFill patternType="solid">
        <fgColor rgb="FF660066"/>
        <bgColor indexed="64"/>
      </patternFill>
    </fill>
    <fill>
      <patternFill patternType="solid">
        <fgColor rgb="FFCCFF33"/>
        <bgColor indexed="64"/>
      </patternFill>
    </fill>
    <fill>
      <patternFill patternType="solid">
        <fgColor rgb="FF99CC00"/>
        <bgColor indexed="64"/>
      </patternFill>
    </fill>
    <fill>
      <patternFill patternType="solid">
        <fgColor rgb="FF666633"/>
        <bgColor indexed="64"/>
      </patternFill>
    </fill>
    <fill>
      <patternFill patternType="solid">
        <fgColor rgb="FFFFCCFF"/>
        <bgColor indexed="64"/>
      </patternFill>
    </fill>
    <fill>
      <patternFill patternType="solid">
        <fgColor rgb="FFFFFF99"/>
        <bgColor indexed="64"/>
      </patternFill>
    </fill>
    <fill>
      <patternFill patternType="solid">
        <fgColor rgb="FF7030A0"/>
        <bgColor indexed="64"/>
      </patternFill>
    </fill>
    <fill>
      <patternFill patternType="solid">
        <fgColor rgb="FF00B0F0"/>
        <bgColor indexed="64"/>
      </patternFill>
    </fill>
    <fill>
      <patternFill patternType="solid">
        <fgColor theme="9" tint="-0.4999699890613556"/>
        <bgColor indexed="64"/>
      </patternFill>
    </fill>
    <fill>
      <patternFill patternType="solid">
        <fgColor theme="8" tint="-0.24997000396251678"/>
        <bgColor indexed="64"/>
      </patternFill>
    </fill>
    <fill>
      <patternFill patternType="solid">
        <fgColor theme="7" tint="-0.4999699890613556"/>
        <bgColor indexed="64"/>
      </patternFill>
    </fill>
    <fill>
      <patternFill patternType="solid">
        <fgColor rgb="FFFF9999"/>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rgb="FFCC00FF"/>
        <bgColor indexed="64"/>
      </patternFill>
    </fill>
    <fill>
      <patternFill patternType="solid">
        <fgColor rgb="FF953735"/>
        <bgColor indexed="64"/>
      </patternFill>
    </fill>
    <fill>
      <patternFill patternType="solid">
        <fgColor rgb="FF00FF99"/>
        <bgColor indexed="64"/>
      </patternFill>
    </fill>
    <fill>
      <patternFill patternType="solid">
        <fgColor rgb="FFCCECFF"/>
        <bgColor indexed="64"/>
      </patternFill>
    </fill>
    <fill>
      <patternFill patternType="solid">
        <fgColor rgb="FFCC99FF"/>
        <bgColor indexed="64"/>
      </patternFill>
    </fill>
    <fill>
      <patternFill patternType="solid">
        <fgColor rgb="FF99FFCC"/>
        <bgColor indexed="64"/>
      </patternFill>
    </fill>
    <fill>
      <patternFill patternType="solid">
        <fgColor rgb="FFFFFFFF"/>
        <bgColor indexed="64"/>
      </patternFill>
    </fill>
    <fill>
      <patternFill patternType="solid">
        <fgColor theme="0" tint="-0.3499799966812134"/>
        <bgColor indexed="64"/>
      </patternFill>
    </fill>
    <fill>
      <patternFill patternType="solid">
        <fgColor rgb="FF99FF99"/>
        <bgColor indexed="64"/>
      </patternFill>
    </fill>
    <fill>
      <patternFill patternType="solid">
        <fgColor theme="0" tint="-0.04997999966144562"/>
        <bgColor indexed="64"/>
      </patternFill>
    </fill>
    <fill>
      <patternFill patternType="solid">
        <fgColor theme="6"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style="thick"/>
      <right style="thick"/>
      <top style="thick"/>
      <bottom style="thick"/>
    </border>
    <border>
      <left style="thick"/>
      <right style="thin"/>
      <top style="thick"/>
      <bottom style="thick"/>
    </border>
    <border>
      <left/>
      <right style="thin"/>
      <top/>
      <bottom style="thick"/>
    </border>
    <border>
      <left style="thin"/>
      <right/>
      <top/>
      <bottom style="thick"/>
    </border>
    <border>
      <left style="thin"/>
      <right style="thick"/>
      <top style="thick"/>
      <bottom style="thick"/>
    </border>
    <border>
      <left style="thin"/>
      <right style="thin"/>
      <top/>
      <bottom style="thick"/>
    </border>
    <border>
      <left style="thin"/>
      <right style="thick"/>
      <top/>
      <bottom style="thick"/>
    </border>
    <border>
      <left/>
      <right style="thin"/>
      <top style="thick"/>
      <bottom style="thick"/>
    </border>
    <border>
      <left style="thick"/>
      <right style="thick"/>
      <top style="thick"/>
      <bottom style="thin"/>
    </border>
    <border>
      <left/>
      <right style="thin"/>
      <top/>
      <bottom style="thin"/>
    </border>
    <border>
      <left style="thick"/>
      <right style="thin"/>
      <top/>
      <bottom style="thin"/>
    </border>
    <border>
      <left style="thin"/>
      <right style="thin"/>
      <top/>
      <bottom style="thin"/>
    </border>
    <border>
      <left style="thin"/>
      <right style="thick"/>
      <top/>
      <bottom style="thin"/>
    </border>
    <border>
      <left style="thin"/>
      <right/>
      <top/>
      <bottom style="thin"/>
    </border>
    <border>
      <left style="thick"/>
      <right style="thick"/>
      <top/>
      <bottom style="thin"/>
    </border>
    <border>
      <left style="thick"/>
      <right style="thin"/>
      <top style="thick"/>
      <bottom style="thin"/>
    </border>
    <border>
      <left/>
      <right/>
      <top/>
      <bottom style="thin"/>
    </border>
    <border>
      <left style="thick"/>
      <right style="thick"/>
      <top style="thin"/>
      <bottom style="thin"/>
    </border>
    <border>
      <left/>
      <right style="thin"/>
      <top style="thin"/>
      <bottom style="thin"/>
    </border>
    <border>
      <left style="thick"/>
      <right style="thin"/>
      <top style="thin"/>
      <bottom style="thin"/>
    </border>
    <border>
      <left style="thin"/>
      <right style="thick"/>
      <top style="thin"/>
      <bottom style="thin"/>
    </border>
    <border>
      <left style="thin"/>
      <right/>
      <top style="thin"/>
      <bottom style="thin"/>
    </border>
    <border>
      <left/>
      <right/>
      <top style="thin"/>
      <bottom style="thin"/>
    </border>
    <border>
      <left style="thin"/>
      <right style="thin"/>
      <top style="thin"/>
      <bottom/>
    </border>
    <border>
      <left style="thin"/>
      <right style="thin"/>
      <top style="thick"/>
      <bottom style="thin"/>
    </border>
    <border>
      <left style="medium"/>
      <right style="thin"/>
      <top style="thin"/>
      <bottom style="thin"/>
    </border>
    <border>
      <left style="medium"/>
      <right style="thin"/>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style="thin"/>
      <top/>
      <bottom/>
    </border>
    <border>
      <left style="medium">
        <color rgb="FF000000"/>
      </left>
      <right style="medium">
        <color rgb="FF000000"/>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right style="thin"/>
      <top/>
      <bottom>
        <color indexed="63"/>
      </bottom>
    </border>
    <border>
      <left/>
      <right/>
      <top/>
      <bottom style="medium"/>
    </border>
    <border>
      <left style="thick"/>
      <right style="thick"/>
      <top style="thick"/>
      <bottom/>
    </border>
    <border>
      <left style="thick"/>
      <right style="thick"/>
      <top/>
      <bottom style="thick"/>
    </border>
    <border>
      <left style="thin"/>
      <right/>
      <top style="thick"/>
      <bottom style="thick"/>
    </border>
    <border>
      <left style="thick"/>
      <right/>
      <top style="thick"/>
      <bottom style="thick"/>
    </border>
    <border>
      <left/>
      <right style="thick"/>
      <top style="thick"/>
      <bottom style="thick"/>
    </border>
    <border>
      <left style="thick"/>
      <right/>
      <top style="thick"/>
      <bottom style="thin"/>
    </border>
    <border>
      <left style="thick"/>
      <right/>
      <top style="thin"/>
      <bottom style="thick"/>
    </border>
    <border>
      <left style="thick"/>
      <right style="thick"/>
      <top style="thin"/>
      <bottom style="thick"/>
    </border>
  </borders>
  <cellStyleXfs count="69">
    <xf numFmtId="0" fontId="0" fillId="0" borderId="0" applyNumberFormat="0" applyFont="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0" fontId="0" fillId="13" borderId="9">
      <alignment horizontal="center"/>
      <protection/>
    </xf>
    <xf numFmtId="0" fontId="114" fillId="0" borderId="0" applyNumberFormat="0" applyFill="0" applyBorder="0" applyAlignment="0" applyProtection="0"/>
    <xf numFmtId="0" fontId="115" fillId="0" borderId="10" applyNumberFormat="0" applyFill="0" applyAlignment="0" applyProtection="0"/>
    <xf numFmtId="0" fontId="116" fillId="0" borderId="0" applyNumberFormat="0" applyFill="0" applyBorder="0" applyAlignment="0" applyProtection="0"/>
  </cellStyleXfs>
  <cellXfs count="621">
    <xf numFmtId="0" fontId="0" fillId="0" borderId="0" xfId="0" applyFont="1" applyAlignment="1">
      <alignment/>
    </xf>
    <xf numFmtId="0" fontId="117" fillId="0" borderId="11"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9" fillId="0" borderId="0" xfId="0" applyFont="1" applyBorder="1" applyAlignment="1">
      <alignment horizontal="center" vertical="center"/>
    </xf>
    <xf numFmtId="0" fontId="117" fillId="0" borderId="11" xfId="0" applyFont="1" applyFill="1" applyBorder="1" applyAlignment="1">
      <alignment horizontal="center" vertical="center" textRotation="90" wrapText="1"/>
    </xf>
    <xf numFmtId="0" fontId="120" fillId="0" borderId="12" xfId="0" applyFont="1" applyFill="1" applyBorder="1" applyAlignment="1">
      <alignment horizontal="center" vertical="center" textRotation="90" wrapText="1"/>
    </xf>
    <xf numFmtId="0" fontId="120" fillId="0" borderId="13" xfId="0" applyFont="1" applyFill="1" applyBorder="1" applyAlignment="1">
      <alignment horizontal="center" vertical="center" textRotation="90" wrapText="1"/>
    </xf>
    <xf numFmtId="0" fontId="120" fillId="0" borderId="14" xfId="0" applyFont="1" applyFill="1" applyBorder="1" applyAlignment="1">
      <alignment horizontal="center" vertical="center" textRotation="90" wrapText="1"/>
    </xf>
    <xf numFmtId="0" fontId="120" fillId="0" borderId="15" xfId="0" applyFont="1" applyFill="1" applyBorder="1" applyAlignment="1">
      <alignment horizontal="center" vertical="center" textRotation="90" wrapText="1"/>
    </xf>
    <xf numFmtId="0" fontId="121" fillId="0" borderId="13" xfId="0" applyFont="1" applyFill="1" applyBorder="1" applyAlignment="1">
      <alignment horizontal="center" vertical="center" textRotation="90" wrapText="1"/>
    </xf>
    <xf numFmtId="0" fontId="121" fillId="0" borderId="16" xfId="0" applyFont="1" applyFill="1" applyBorder="1" applyAlignment="1">
      <alignment horizontal="center" vertical="center" textRotation="90" wrapText="1"/>
    </xf>
    <xf numFmtId="0" fontId="121" fillId="0" borderId="14" xfId="0" applyFont="1" applyFill="1" applyBorder="1" applyAlignment="1">
      <alignment horizontal="center" vertical="center" textRotation="90" wrapText="1"/>
    </xf>
    <xf numFmtId="0" fontId="122" fillId="0" borderId="12" xfId="0" applyFont="1" applyFill="1" applyBorder="1" applyAlignment="1">
      <alignment horizontal="center" vertical="center" textRotation="90" wrapText="1"/>
    </xf>
    <xf numFmtId="0" fontId="122" fillId="0" borderId="16" xfId="0" applyFont="1" applyFill="1" applyBorder="1" applyAlignment="1">
      <alignment horizontal="center" vertical="center" textRotation="90" wrapText="1"/>
    </xf>
    <xf numFmtId="0" fontId="122" fillId="0" borderId="17" xfId="0" applyFont="1" applyFill="1" applyBorder="1" applyAlignment="1">
      <alignment horizontal="center" vertical="center" textRotation="90" wrapText="1"/>
    </xf>
    <xf numFmtId="0" fontId="123" fillId="0" borderId="18" xfId="0" applyFont="1" applyFill="1" applyBorder="1" applyAlignment="1">
      <alignment horizontal="center" vertical="center" textRotation="90" wrapText="1"/>
    </xf>
    <xf numFmtId="0" fontId="123" fillId="0" borderId="16" xfId="0" applyFont="1" applyFill="1" applyBorder="1" applyAlignment="1">
      <alignment horizontal="center" vertical="center" textRotation="90" wrapText="1"/>
    </xf>
    <xf numFmtId="0" fontId="123" fillId="0" borderId="14" xfId="0" applyFont="1" applyFill="1" applyBorder="1" applyAlignment="1">
      <alignment horizontal="center" vertical="center" textRotation="90" wrapText="1"/>
    </xf>
    <xf numFmtId="0" fontId="124" fillId="0" borderId="12" xfId="0" applyFont="1" applyFill="1" applyBorder="1" applyAlignment="1">
      <alignment horizontal="center" vertical="center" textRotation="90" wrapText="1"/>
    </xf>
    <xf numFmtId="0" fontId="124" fillId="0" borderId="15" xfId="0" applyFont="1" applyFill="1" applyBorder="1" applyAlignment="1">
      <alignment horizontal="center" vertical="center" textRotation="90" wrapText="1"/>
    </xf>
    <xf numFmtId="0" fontId="125" fillId="0" borderId="13" xfId="0" applyFont="1" applyFill="1" applyBorder="1" applyAlignment="1">
      <alignment horizontal="center" vertical="center" textRotation="90" wrapText="1"/>
    </xf>
    <xf numFmtId="0" fontId="125" fillId="0" borderId="16" xfId="0" applyFont="1" applyFill="1" applyBorder="1" applyAlignment="1">
      <alignment horizontal="center" vertical="center" textRotation="90" wrapText="1"/>
    </xf>
    <xf numFmtId="0" fontId="125" fillId="0" borderId="14" xfId="0" applyFont="1" applyFill="1" applyBorder="1" applyAlignment="1">
      <alignment horizontal="center" vertical="center" textRotation="90" wrapText="1"/>
    </xf>
    <xf numFmtId="0" fontId="118" fillId="0" borderId="11" xfId="0" applyFont="1" applyFill="1" applyBorder="1" applyAlignment="1">
      <alignment horizontal="center" vertical="center" textRotation="90" wrapText="1"/>
    </xf>
    <xf numFmtId="0" fontId="126" fillId="0" borderId="12" xfId="0" applyFont="1" applyFill="1" applyBorder="1" applyAlignment="1">
      <alignment horizontal="center" vertical="center" textRotation="90" wrapText="1"/>
    </xf>
    <xf numFmtId="0" fontId="126" fillId="0" borderId="16" xfId="0" applyFont="1" applyFill="1" applyBorder="1" applyAlignment="1">
      <alignment horizontal="center" vertical="center" textRotation="90" wrapText="1"/>
    </xf>
    <xf numFmtId="0" fontId="126" fillId="0" borderId="14" xfId="0" applyFont="1" applyFill="1" applyBorder="1" applyAlignment="1">
      <alignment horizontal="center" vertical="center" textRotation="90" wrapText="1"/>
    </xf>
    <xf numFmtId="0" fontId="127" fillId="0" borderId="12" xfId="0" applyFont="1" applyFill="1" applyBorder="1" applyAlignment="1">
      <alignment horizontal="center" vertical="center" textRotation="90" wrapText="1"/>
    </xf>
    <xf numFmtId="0" fontId="127" fillId="0" borderId="16" xfId="0" applyFont="1" applyFill="1" applyBorder="1" applyAlignment="1">
      <alignment horizontal="center" vertical="center" textRotation="90" wrapText="1"/>
    </xf>
    <xf numFmtId="0" fontId="127" fillId="0" borderId="14" xfId="0" applyFont="1" applyFill="1" applyBorder="1" applyAlignment="1">
      <alignment horizontal="center" vertical="center" textRotation="90" wrapText="1"/>
    </xf>
    <xf numFmtId="0" fontId="128" fillId="0" borderId="12" xfId="0" applyFont="1" applyFill="1" applyBorder="1" applyAlignment="1">
      <alignment horizontal="center" vertical="center" textRotation="90" wrapText="1"/>
    </xf>
    <xf numFmtId="0" fontId="128" fillId="0" borderId="16" xfId="0" applyFont="1" applyFill="1" applyBorder="1" applyAlignment="1">
      <alignment horizontal="center" vertical="center" textRotation="90" wrapText="1"/>
    </xf>
    <xf numFmtId="0" fontId="128" fillId="0" borderId="14" xfId="0" applyFont="1" applyFill="1" applyBorder="1" applyAlignment="1">
      <alignment horizontal="center" vertical="center" textRotation="90" wrapText="1"/>
    </xf>
    <xf numFmtId="0" fontId="129" fillId="0" borderId="12" xfId="0" applyFont="1" applyFill="1" applyBorder="1" applyAlignment="1">
      <alignment horizontal="center" vertical="center" textRotation="90" wrapText="1"/>
    </xf>
    <xf numFmtId="0" fontId="129" fillId="0" borderId="14" xfId="0" applyFont="1" applyFill="1" applyBorder="1" applyAlignment="1">
      <alignment vertical="center" textRotation="90" wrapText="1"/>
    </xf>
    <xf numFmtId="0" fontId="130" fillId="0" borderId="12" xfId="0" applyFont="1" applyFill="1" applyBorder="1" applyAlignment="1">
      <alignment horizontal="center" vertical="center" textRotation="90" wrapText="1"/>
    </xf>
    <xf numFmtId="0" fontId="130" fillId="0" borderId="14" xfId="0" applyFont="1" applyFill="1" applyBorder="1" applyAlignment="1">
      <alignment horizontal="center" vertical="center" textRotation="90" wrapText="1"/>
    </xf>
    <xf numFmtId="0" fontId="131" fillId="0" borderId="12" xfId="0" applyFont="1" applyFill="1" applyBorder="1" applyAlignment="1">
      <alignment horizontal="center" vertical="center" textRotation="90" wrapText="1"/>
    </xf>
    <xf numFmtId="0" fontId="131" fillId="0" borderId="14" xfId="0" applyFont="1" applyFill="1" applyBorder="1" applyAlignment="1">
      <alignment horizontal="center" vertical="center" textRotation="90" wrapText="1"/>
    </xf>
    <xf numFmtId="0" fontId="132" fillId="0" borderId="12" xfId="0" applyFont="1" applyFill="1" applyBorder="1" applyAlignment="1">
      <alignment horizontal="center" vertical="center" textRotation="90" wrapText="1"/>
    </xf>
    <xf numFmtId="0" fontId="132" fillId="0" borderId="14" xfId="0" applyFont="1" applyFill="1" applyBorder="1" applyAlignment="1">
      <alignment horizontal="center" vertical="center" textRotation="90" wrapText="1"/>
    </xf>
    <xf numFmtId="0" fontId="133" fillId="0" borderId="12" xfId="0" applyFont="1" applyFill="1" applyBorder="1" applyAlignment="1">
      <alignment horizontal="center" vertical="center" textRotation="90" wrapText="1"/>
    </xf>
    <xf numFmtId="0" fontId="133" fillId="0" borderId="14" xfId="0" applyFont="1" applyFill="1" applyBorder="1" applyAlignment="1">
      <alignment horizontal="center" vertical="center" textRotation="90" wrapText="1"/>
    </xf>
    <xf numFmtId="0" fontId="134" fillId="0" borderId="14" xfId="0" applyFont="1" applyFill="1" applyBorder="1" applyAlignment="1">
      <alignment horizontal="center" vertical="center" textRotation="90" wrapText="1"/>
    </xf>
    <xf numFmtId="0" fontId="135" fillId="0" borderId="12" xfId="0" applyFont="1" applyFill="1" applyBorder="1" applyAlignment="1">
      <alignment horizontal="center" vertical="center" textRotation="90" wrapText="1"/>
    </xf>
    <xf numFmtId="0" fontId="135" fillId="0" borderId="16" xfId="0" applyFont="1" applyFill="1" applyBorder="1" applyAlignment="1">
      <alignment horizontal="center" vertical="center" textRotation="90" wrapText="1"/>
    </xf>
    <xf numFmtId="0" fontId="136" fillId="0" borderId="16" xfId="0" applyFont="1" applyFill="1" applyBorder="1" applyAlignment="1">
      <alignment horizontal="center" vertical="center" textRotation="90" wrapText="1"/>
    </xf>
    <xf numFmtId="0" fontId="136" fillId="0" borderId="17" xfId="0" applyFont="1" applyFill="1" applyBorder="1" applyAlignment="1">
      <alignment horizontal="center" vertical="center" textRotation="90" wrapText="1"/>
    </xf>
    <xf numFmtId="0" fontId="119" fillId="0" borderId="0" xfId="0" applyFont="1" applyBorder="1" applyAlignment="1">
      <alignment horizontal="center" vertical="center" wrapText="1"/>
    </xf>
    <xf numFmtId="0" fontId="115" fillId="0" borderId="0" xfId="0" applyFont="1" applyBorder="1" applyAlignment="1">
      <alignment wrapText="1"/>
    </xf>
    <xf numFmtId="0" fontId="115" fillId="0" borderId="9" xfId="0" applyFont="1" applyBorder="1" applyAlignment="1">
      <alignment wrapText="1"/>
    </xf>
    <xf numFmtId="0" fontId="137" fillId="33" borderId="19" xfId="0" applyFont="1" applyFill="1" applyBorder="1" applyAlignment="1">
      <alignment vertical="center" wrapText="1"/>
    </xf>
    <xf numFmtId="0" fontId="138" fillId="33" borderId="20"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Border="1" applyAlignment="1">
      <alignment wrapText="1"/>
    </xf>
    <xf numFmtId="0" fontId="0" fillId="0" borderId="9" xfId="0" applyBorder="1" applyAlignment="1">
      <alignment wrapText="1"/>
    </xf>
    <xf numFmtId="0" fontId="137" fillId="34" borderId="28" xfId="0" applyFont="1" applyFill="1" applyBorder="1" applyAlignment="1">
      <alignment vertical="center" wrapText="1"/>
    </xf>
    <xf numFmtId="0" fontId="3" fillId="0" borderId="29"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1" xfId="0" applyFont="1" applyBorder="1" applyAlignment="1">
      <alignment horizontal="center" vertical="center" wrapText="1"/>
    </xf>
    <xf numFmtId="0" fontId="4" fillId="35"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36" borderId="28" xfId="0" applyFont="1" applyFill="1" applyBorder="1" applyAlignment="1">
      <alignment vertical="center" wrapText="1"/>
    </xf>
    <xf numFmtId="0" fontId="3" fillId="0" borderId="31" xfId="0" applyFont="1" applyFill="1" applyBorder="1" applyAlignment="1">
      <alignment horizontal="center" vertical="center" wrapText="1"/>
    </xf>
    <xf numFmtId="0" fontId="4" fillId="11" borderId="30" xfId="0" applyFont="1" applyFill="1" applyBorder="1" applyAlignment="1">
      <alignment horizontal="center" vertical="center" wrapText="1"/>
    </xf>
    <xf numFmtId="0" fontId="4" fillId="11" borderId="31" xfId="0" applyFont="1" applyFill="1" applyBorder="1" applyAlignment="1">
      <alignment horizontal="center" vertical="center" wrapText="1"/>
    </xf>
    <xf numFmtId="0" fontId="137" fillId="37" borderId="28" xfId="0" applyFont="1" applyFill="1" applyBorder="1" applyAlignment="1">
      <alignment vertical="center" wrapText="1"/>
    </xf>
    <xf numFmtId="0" fontId="137" fillId="38" borderId="28" xfId="0" applyFont="1" applyFill="1" applyBorder="1" applyAlignment="1">
      <alignment vertical="center" wrapText="1"/>
    </xf>
    <xf numFmtId="0" fontId="4" fillId="11" borderId="9"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3" fillId="39" borderId="28" xfId="0" applyFont="1" applyFill="1" applyBorder="1" applyAlignment="1">
      <alignment vertical="center" wrapText="1"/>
    </xf>
    <xf numFmtId="0" fontId="3" fillId="40" borderId="28" xfId="0" applyFont="1" applyFill="1" applyBorder="1" applyAlignment="1">
      <alignment vertical="center" wrapText="1"/>
    </xf>
    <xf numFmtId="0" fontId="4" fillId="40" borderId="3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31" xfId="0" applyFont="1" applyFill="1" applyBorder="1" applyAlignment="1">
      <alignment horizontal="center" vertical="center" wrapText="1"/>
    </xf>
    <xf numFmtId="0" fontId="4" fillId="35" borderId="30"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41" borderId="30" xfId="0" applyFont="1" applyFill="1" applyBorder="1" applyAlignment="1">
      <alignment horizontal="center" vertical="center" wrapText="1"/>
    </xf>
    <xf numFmtId="0" fontId="4" fillId="41" borderId="31" xfId="0" applyFont="1" applyFill="1" applyBorder="1" applyAlignment="1">
      <alignment horizontal="center" vertical="center" wrapText="1"/>
    </xf>
    <xf numFmtId="0" fontId="3" fillId="42" borderId="28" xfId="0" applyFont="1" applyFill="1" applyBorder="1" applyAlignment="1">
      <alignment vertical="center" wrapText="1"/>
    </xf>
    <xf numFmtId="0" fontId="4" fillId="0" borderId="30" xfId="0" applyFont="1" applyBorder="1" applyAlignment="1">
      <alignment horizontal="center" vertical="center" wrapText="1"/>
    </xf>
    <xf numFmtId="0" fontId="4" fillId="42" borderId="29" xfId="0" applyFont="1" applyFill="1" applyBorder="1" applyAlignment="1">
      <alignment horizontal="center" vertical="center" wrapText="1"/>
    </xf>
    <xf numFmtId="0" fontId="4" fillId="42" borderId="9" xfId="0" applyFont="1" applyFill="1" applyBorder="1" applyAlignment="1">
      <alignment horizontal="center" vertical="center" wrapText="1"/>
    </xf>
    <xf numFmtId="0" fontId="4" fillId="42" borderId="3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15" borderId="28" xfId="0" applyFont="1" applyFill="1" applyBorder="1" applyAlignment="1">
      <alignment vertical="center" wrapText="1"/>
    </xf>
    <xf numFmtId="0" fontId="5" fillId="35" borderId="29" xfId="0" applyFont="1" applyFill="1" applyBorder="1" applyAlignment="1">
      <alignment horizontal="center" vertical="center" wrapText="1"/>
    </xf>
    <xf numFmtId="0" fontId="4" fillId="15" borderId="29" xfId="0" applyFont="1" applyFill="1" applyBorder="1" applyAlignment="1">
      <alignment horizontal="center" vertical="center" wrapText="1"/>
    </xf>
    <xf numFmtId="0" fontId="4" fillId="15" borderId="32" xfId="0" applyFont="1" applyFill="1" applyBorder="1" applyAlignment="1">
      <alignment horizontal="center" vertical="center" wrapText="1"/>
    </xf>
    <xf numFmtId="0" fontId="5" fillId="35" borderId="9"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137" fillId="0" borderId="31" xfId="0" applyFont="1" applyBorder="1" applyAlignment="1">
      <alignment horizontal="center" vertical="center" wrapText="1"/>
    </xf>
    <xf numFmtId="0" fontId="138" fillId="15" borderId="29" xfId="0" applyFont="1" applyFill="1" applyBorder="1" applyAlignment="1">
      <alignment horizontal="center" vertical="center" wrapText="1"/>
    </xf>
    <xf numFmtId="0" fontId="138" fillId="15" borderId="32" xfId="0" applyFont="1" applyFill="1" applyBorder="1" applyAlignment="1">
      <alignment horizontal="center" vertical="center" wrapText="1"/>
    </xf>
    <xf numFmtId="0" fontId="4" fillId="0" borderId="32" xfId="0" applyFont="1" applyBorder="1" applyAlignment="1">
      <alignment horizontal="center" vertical="center" wrapText="1"/>
    </xf>
    <xf numFmtId="0" fontId="3" fillId="41" borderId="28" xfId="0" applyFont="1" applyFill="1" applyBorder="1" applyAlignment="1">
      <alignment vertical="center" wrapText="1"/>
    </xf>
    <xf numFmtId="0" fontId="4" fillId="35" borderId="29"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3" fillId="41" borderId="9" xfId="0" applyFont="1" applyFill="1" applyBorder="1" applyAlignment="1">
      <alignment horizontal="center" vertical="center" wrapText="1"/>
    </xf>
    <xf numFmtId="0" fontId="4" fillId="41" borderId="29" xfId="0" applyFont="1" applyFill="1" applyBorder="1" applyAlignment="1">
      <alignment horizontal="center" vertical="center" wrapText="1"/>
    </xf>
    <xf numFmtId="0" fontId="4" fillId="41" borderId="32" xfId="0" applyFont="1" applyFill="1" applyBorder="1" applyAlignment="1">
      <alignment horizontal="center" vertical="center" wrapText="1"/>
    </xf>
    <xf numFmtId="0" fontId="4" fillId="43" borderId="28" xfId="0" applyFont="1" applyFill="1" applyBorder="1" applyAlignment="1">
      <alignment horizontal="center" vertical="center" wrapText="1"/>
    </xf>
    <xf numFmtId="0" fontId="4" fillId="41" borderId="28" xfId="0" applyFont="1" applyFill="1" applyBorder="1" applyAlignment="1">
      <alignment horizontal="center" vertical="center" wrapText="1"/>
    </xf>
    <xf numFmtId="0" fontId="3" fillId="44" borderId="28" xfId="0" applyFont="1" applyFill="1" applyBorder="1" applyAlignment="1">
      <alignment vertical="center" wrapText="1"/>
    </xf>
    <xf numFmtId="0" fontId="4" fillId="44" borderId="2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0" fillId="0" borderId="0" xfId="0" applyFill="1" applyBorder="1" applyAlignment="1">
      <alignment wrapText="1"/>
    </xf>
    <xf numFmtId="0" fontId="0" fillId="0" borderId="9" xfId="0" applyFill="1" applyBorder="1" applyAlignment="1">
      <alignment wrapText="1"/>
    </xf>
    <xf numFmtId="0" fontId="7" fillId="35" borderId="29" xfId="0" applyFont="1" applyFill="1" applyBorder="1" applyAlignment="1">
      <alignment horizontal="center" vertical="center" wrapText="1"/>
    </xf>
    <xf numFmtId="0" fontId="5" fillId="0" borderId="22"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5" borderId="9"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37" fillId="0" borderId="29" xfId="0" applyFont="1" applyBorder="1" applyAlignment="1">
      <alignment horizontal="center" vertical="center" wrapText="1"/>
    </xf>
    <xf numFmtId="0" fontId="137" fillId="0" borderId="9" xfId="0" applyFont="1" applyBorder="1" applyAlignment="1">
      <alignment horizontal="center" vertical="center" wrapText="1"/>
    </xf>
    <xf numFmtId="0" fontId="137" fillId="0" borderId="32" xfId="0" applyFont="1" applyBorder="1" applyAlignment="1">
      <alignment horizontal="center" vertical="center" wrapText="1"/>
    </xf>
    <xf numFmtId="0" fontId="137" fillId="0" borderId="30" xfId="0" applyFont="1" applyBorder="1" applyAlignment="1">
      <alignment horizontal="center" vertical="center" wrapText="1"/>
    </xf>
    <xf numFmtId="0" fontId="137" fillId="0" borderId="9" xfId="0" applyFont="1" applyFill="1" applyBorder="1" applyAlignment="1">
      <alignment horizontal="center" vertical="center" wrapText="1"/>
    </xf>
    <xf numFmtId="0" fontId="137" fillId="0" borderId="31" xfId="0" applyFont="1" applyFill="1" applyBorder="1" applyAlignment="1">
      <alignment horizontal="center" vertical="center" wrapText="1"/>
    </xf>
    <xf numFmtId="0" fontId="138" fillId="0" borderId="29" xfId="0" applyFont="1" applyFill="1" applyBorder="1" applyAlignment="1">
      <alignment horizontal="center" vertical="center" wrapText="1"/>
    </xf>
    <xf numFmtId="0" fontId="137" fillId="0" borderId="28" xfId="0" applyFont="1" applyBorder="1" applyAlignment="1">
      <alignment horizontal="center" vertical="center" wrapText="1"/>
    </xf>
    <xf numFmtId="0" fontId="137" fillId="0" borderId="29" xfId="0" applyFont="1" applyFill="1" applyBorder="1" applyAlignment="1">
      <alignment horizontal="center" vertical="center" wrapText="1"/>
    </xf>
    <xf numFmtId="0" fontId="137" fillId="0" borderId="30" xfId="0" applyFont="1" applyFill="1" applyBorder="1" applyAlignment="1">
      <alignment horizontal="center" vertical="center" wrapText="1"/>
    </xf>
    <xf numFmtId="0" fontId="137" fillId="0" borderId="33" xfId="0" applyFont="1" applyBorder="1" applyAlignment="1">
      <alignment horizontal="center" vertical="center" wrapText="1"/>
    </xf>
    <xf numFmtId="0" fontId="3" fillId="46" borderId="28" xfId="0" applyFont="1" applyFill="1" applyBorder="1" applyAlignment="1">
      <alignment vertical="center" wrapText="1"/>
    </xf>
    <xf numFmtId="0" fontId="3" fillId="35" borderId="9"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4" fillId="46" borderId="3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37" fillId="35" borderId="29" xfId="0" applyFont="1" applyFill="1" applyBorder="1" applyAlignment="1">
      <alignment horizontal="center" vertical="center" wrapText="1"/>
    </xf>
    <xf numFmtId="0" fontId="137" fillId="35" borderId="9" xfId="0" applyFont="1" applyFill="1" applyBorder="1" applyAlignment="1">
      <alignment horizontal="center" vertical="center" wrapText="1"/>
    </xf>
    <xf numFmtId="0" fontId="137" fillId="35" borderId="32" xfId="0" applyFont="1" applyFill="1" applyBorder="1" applyAlignment="1">
      <alignment horizontal="center" vertical="center" wrapText="1"/>
    </xf>
    <xf numFmtId="0" fontId="137" fillId="0" borderId="33" xfId="0" applyFont="1" applyFill="1" applyBorder="1" applyAlignment="1">
      <alignment horizontal="center" vertical="center" wrapText="1"/>
    </xf>
    <xf numFmtId="0" fontId="4" fillId="35" borderId="33" xfId="0" applyFont="1" applyFill="1" applyBorder="1" applyAlignment="1">
      <alignment horizontal="center" vertical="center" wrapText="1"/>
    </xf>
    <xf numFmtId="0" fontId="5" fillId="35" borderId="31"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47" borderId="28" xfId="0" applyFont="1" applyFill="1" applyBorder="1" applyAlignment="1">
      <alignment horizontal="left" vertical="center" wrapText="1"/>
    </xf>
    <xf numFmtId="0" fontId="139" fillId="0" borderId="30" xfId="0" applyFont="1" applyFill="1" applyBorder="1" applyAlignment="1">
      <alignment horizontal="center" vertical="center" wrapText="1"/>
    </xf>
    <xf numFmtId="0" fontId="137" fillId="48" borderId="28" xfId="0" applyFont="1" applyFill="1" applyBorder="1" applyAlignment="1">
      <alignment horizontal="left" vertical="center" wrapText="1"/>
    </xf>
    <xf numFmtId="0" fontId="138" fillId="48" borderId="32" xfId="0" applyFont="1" applyFill="1" applyBorder="1" applyAlignment="1">
      <alignment horizontal="center" vertical="center" wrapText="1"/>
    </xf>
    <xf numFmtId="0" fontId="4" fillId="48" borderId="30" xfId="0" applyFont="1" applyFill="1" applyBorder="1" applyAlignment="1">
      <alignment horizontal="center" vertical="center" wrapText="1"/>
    </xf>
    <xf numFmtId="0" fontId="3" fillId="49" borderId="28" xfId="0" applyFont="1" applyFill="1" applyBorder="1" applyAlignment="1">
      <alignment horizontal="left" vertical="center" wrapText="1"/>
    </xf>
    <xf numFmtId="0" fontId="4" fillId="49" borderId="9" xfId="0" applyFont="1" applyFill="1" applyBorder="1" applyAlignment="1">
      <alignment horizontal="center" vertical="center" wrapText="1"/>
    </xf>
    <xf numFmtId="0" fontId="4" fillId="49" borderId="30" xfId="0" applyFont="1" applyFill="1" applyBorder="1" applyAlignment="1">
      <alignment horizontal="center" vertical="center" wrapText="1"/>
    </xf>
    <xf numFmtId="0" fontId="140" fillId="50" borderId="9" xfId="0" applyFont="1" applyFill="1" applyBorder="1" applyAlignment="1">
      <alignment vertical="top" wrapText="1"/>
    </xf>
    <xf numFmtId="0" fontId="10" fillId="0" borderId="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41" fillId="50" borderId="9" xfId="0" applyFont="1" applyFill="1" applyBorder="1" applyAlignment="1">
      <alignment vertical="top" wrapText="1"/>
    </xf>
    <xf numFmtId="0" fontId="4" fillId="5" borderId="9" xfId="0" applyFont="1" applyFill="1" applyBorder="1" applyAlignment="1">
      <alignment vertical="center" wrapText="1"/>
    </xf>
    <xf numFmtId="0" fontId="0" fillId="0" borderId="34" xfId="0" applyBorder="1" applyAlignment="1">
      <alignment wrapText="1"/>
    </xf>
    <xf numFmtId="0" fontId="0" fillId="0" borderId="0" xfId="0" applyBorder="1" applyAlignment="1">
      <alignment/>
    </xf>
    <xf numFmtId="0" fontId="142" fillId="0" borderId="0" xfId="0" applyFont="1" applyBorder="1" applyAlignment="1">
      <alignment wrapText="1"/>
    </xf>
    <xf numFmtId="0" fontId="143" fillId="0" borderId="0" xfId="0" applyFont="1" applyBorder="1" applyAlignment="1">
      <alignment/>
    </xf>
    <xf numFmtId="0" fontId="0" fillId="0" borderId="9" xfId="0" applyBorder="1" applyAlignment="1">
      <alignment/>
    </xf>
    <xf numFmtId="0" fontId="142" fillId="0" borderId="9" xfId="0" applyFont="1" applyBorder="1" applyAlignment="1">
      <alignment wrapText="1"/>
    </xf>
    <xf numFmtId="0" fontId="143" fillId="0" borderId="9" xfId="0" applyFont="1" applyBorder="1" applyAlignment="1">
      <alignment/>
    </xf>
    <xf numFmtId="0" fontId="119" fillId="0" borderId="9" xfId="0" applyFont="1" applyBorder="1" applyAlignment="1">
      <alignment horizontal="center" vertical="center"/>
    </xf>
    <xf numFmtId="0" fontId="98" fillId="0" borderId="0" xfId="0" applyFont="1" applyBorder="1" applyAlignment="1">
      <alignment/>
    </xf>
    <xf numFmtId="0" fontId="98" fillId="0" borderId="9" xfId="0" applyFont="1" applyBorder="1" applyAlignment="1">
      <alignment/>
    </xf>
    <xf numFmtId="0" fontId="138" fillId="33" borderId="19" xfId="0" applyFont="1" applyFill="1" applyBorder="1" applyAlignment="1">
      <alignment horizontal="center" vertical="center" wrapText="1"/>
    </xf>
    <xf numFmtId="0" fontId="138" fillId="34" borderId="30" xfId="0" applyFont="1" applyFill="1" applyBorder="1" applyAlignment="1">
      <alignment horizontal="center" vertical="center" wrapText="1"/>
    </xf>
    <xf numFmtId="0" fontId="138" fillId="34" borderId="9" xfId="0" applyFont="1" applyFill="1" applyBorder="1" applyAlignment="1">
      <alignment horizontal="center" vertical="center" wrapText="1"/>
    </xf>
    <xf numFmtId="0" fontId="138" fillId="34" borderId="32" xfId="0" applyFont="1" applyFill="1" applyBorder="1" applyAlignment="1">
      <alignment horizontal="center" vertical="center" wrapText="1"/>
    </xf>
    <xf numFmtId="0" fontId="4" fillId="36" borderId="30" xfId="0" applyFont="1" applyFill="1" applyBorder="1" applyAlignment="1">
      <alignment horizontal="center" vertical="center" wrapText="1"/>
    </xf>
    <xf numFmtId="0" fontId="4" fillId="36" borderId="31" xfId="0" applyFont="1" applyFill="1" applyBorder="1" applyAlignment="1">
      <alignment horizontal="center" vertical="center" wrapText="1"/>
    </xf>
    <xf numFmtId="0" fontId="138" fillId="51" borderId="30" xfId="0" applyFont="1" applyFill="1" applyBorder="1" applyAlignment="1">
      <alignment horizontal="center" vertical="center" wrapText="1"/>
    </xf>
    <xf numFmtId="0" fontId="138" fillId="51" borderId="9" xfId="0" applyFont="1" applyFill="1" applyBorder="1" applyAlignment="1">
      <alignment horizontal="center" vertical="center" wrapText="1"/>
    </xf>
    <xf numFmtId="0" fontId="137" fillId="51" borderId="31" xfId="0" applyFont="1" applyFill="1" applyBorder="1" applyAlignment="1">
      <alignment horizontal="center" vertical="center" wrapText="1"/>
    </xf>
    <xf numFmtId="0" fontId="4" fillId="38" borderId="29" xfId="0" applyFont="1" applyFill="1" applyBorder="1" applyAlignment="1">
      <alignment horizontal="center" vertical="center" wrapText="1"/>
    </xf>
    <xf numFmtId="0" fontId="4" fillId="38" borderId="9" xfId="0" applyFont="1" applyFill="1" applyBorder="1" applyAlignment="1">
      <alignment horizontal="center" vertical="center" wrapText="1"/>
    </xf>
    <xf numFmtId="0" fontId="4" fillId="38" borderId="32" xfId="0" applyFont="1" applyFill="1" applyBorder="1" applyAlignment="1">
      <alignment horizontal="center" vertical="center" wrapText="1"/>
    </xf>
    <xf numFmtId="0" fontId="4" fillId="39" borderId="30" xfId="0" applyFont="1" applyFill="1" applyBorder="1" applyAlignment="1">
      <alignment horizontal="center" vertical="center" wrapText="1"/>
    </xf>
    <xf numFmtId="0" fontId="4" fillId="39" borderId="9" xfId="0" applyFont="1" applyFill="1" applyBorder="1" applyAlignment="1">
      <alignment horizontal="center" vertical="center" wrapText="1"/>
    </xf>
    <xf numFmtId="0" fontId="3" fillId="39" borderId="31" xfId="0" applyFont="1" applyFill="1" applyBorder="1" applyAlignment="1">
      <alignment horizontal="center" vertical="center" wrapText="1"/>
    </xf>
    <xf numFmtId="0" fontId="4" fillId="39" borderId="29" xfId="0" applyFont="1" applyFill="1" applyBorder="1" applyAlignment="1">
      <alignment horizontal="center" vertical="center" wrapText="1"/>
    </xf>
    <xf numFmtId="0" fontId="4" fillId="39" borderId="32" xfId="0" applyFont="1" applyFill="1" applyBorder="1" applyAlignment="1">
      <alignment horizontal="center" vertical="center" wrapText="1"/>
    </xf>
    <xf numFmtId="0" fontId="4" fillId="41" borderId="9" xfId="0" applyFont="1" applyFill="1" applyBorder="1" applyAlignment="1">
      <alignment horizontal="center" vertical="center" wrapText="1"/>
    </xf>
    <xf numFmtId="0" fontId="98" fillId="0" borderId="0" xfId="60" applyFont="1">
      <alignment/>
      <protection/>
    </xf>
    <xf numFmtId="0" fontId="98" fillId="0" borderId="0" xfId="60">
      <alignment/>
      <protection/>
    </xf>
    <xf numFmtId="0" fontId="3" fillId="47" borderId="30" xfId="0" applyFont="1" applyFill="1" applyBorder="1" applyAlignment="1">
      <alignment horizontal="center" vertical="center" wrapText="1"/>
    </xf>
    <xf numFmtId="0" fontId="4" fillId="47" borderId="31" xfId="0" applyFont="1" applyFill="1" applyBorder="1" applyAlignment="1">
      <alignment horizontal="center" vertical="center" wrapText="1"/>
    </xf>
    <xf numFmtId="0" fontId="138" fillId="48" borderId="31" xfId="0" applyFont="1" applyFill="1" applyBorder="1" applyAlignment="1">
      <alignment horizontal="center" vertical="center" wrapText="1"/>
    </xf>
    <xf numFmtId="0" fontId="3" fillId="11" borderId="28" xfId="0" applyFont="1" applyFill="1" applyBorder="1" applyAlignment="1">
      <alignment vertical="center" wrapText="1"/>
    </xf>
    <xf numFmtId="0" fontId="144" fillId="11" borderId="28" xfId="0" applyFont="1" applyFill="1" applyBorder="1" applyAlignment="1">
      <alignment horizontal="left" vertical="center" wrapText="1"/>
    </xf>
    <xf numFmtId="0" fontId="3" fillId="52" borderId="28" xfId="0" applyFont="1" applyFill="1" applyBorder="1" applyAlignment="1">
      <alignment vertical="center" wrapText="1"/>
    </xf>
    <xf numFmtId="0" fontId="137" fillId="53" borderId="28" xfId="0" applyFont="1" applyFill="1" applyBorder="1" applyAlignment="1" applyProtection="1">
      <alignment vertical="center" wrapText="1"/>
      <protection locked="0"/>
    </xf>
    <xf numFmtId="0" fontId="138" fillId="54" borderId="20" xfId="0" applyFont="1" applyFill="1" applyBorder="1" applyAlignment="1">
      <alignment horizontal="center" vertical="center" wrapText="1"/>
    </xf>
    <xf numFmtId="0" fontId="138" fillId="51" borderId="31" xfId="0" applyFont="1" applyFill="1" applyBorder="1" applyAlignment="1">
      <alignment horizontal="center" vertical="center" wrapText="1"/>
    </xf>
    <xf numFmtId="0" fontId="4" fillId="51" borderId="31" xfId="0" applyFont="1" applyFill="1" applyBorder="1" applyAlignment="1">
      <alignment horizontal="center" vertical="center" wrapText="1"/>
    </xf>
    <xf numFmtId="0" fontId="145" fillId="55" borderId="30" xfId="0" applyFont="1" applyFill="1" applyBorder="1" applyAlignment="1">
      <alignment horizontal="center" vertical="center" wrapText="1"/>
    </xf>
    <xf numFmtId="0" fontId="145" fillId="55" borderId="32" xfId="0" applyFont="1" applyFill="1" applyBorder="1" applyAlignment="1">
      <alignment horizontal="center" vertical="center" wrapText="1"/>
    </xf>
    <xf numFmtId="0" fontId="138" fillId="55" borderId="31" xfId="0" applyFont="1" applyFill="1" applyBorder="1" applyAlignment="1">
      <alignment horizontal="center" vertical="center" wrapText="1"/>
    </xf>
    <xf numFmtId="0" fontId="4" fillId="52" borderId="33" xfId="0" applyFont="1" applyFill="1" applyBorder="1" applyAlignment="1">
      <alignment horizontal="center" vertical="center" wrapText="1"/>
    </xf>
    <xf numFmtId="0" fontId="138" fillId="53" borderId="29" xfId="0" applyFont="1" applyFill="1" applyBorder="1" applyAlignment="1">
      <alignment horizontal="center" vertical="center" wrapText="1"/>
    </xf>
    <xf numFmtId="0" fontId="138" fillId="53" borderId="30" xfId="0" applyFont="1" applyFill="1" applyBorder="1" applyAlignment="1">
      <alignment horizontal="center" vertical="center" wrapText="1"/>
    </xf>
    <xf numFmtId="0" fontId="138" fillId="53" borderId="9" xfId="0" applyFont="1" applyFill="1" applyBorder="1" applyAlignment="1">
      <alignment horizontal="center" vertical="center" wrapText="1"/>
    </xf>
    <xf numFmtId="0" fontId="137" fillId="53" borderId="31" xfId="0" applyFont="1" applyFill="1" applyBorder="1" applyAlignment="1">
      <alignment horizontal="center" vertical="center" wrapText="1"/>
    </xf>
    <xf numFmtId="0" fontId="138" fillId="53" borderId="31" xfId="0" applyFont="1" applyFill="1" applyBorder="1" applyAlignment="1">
      <alignment horizontal="center" vertical="center" wrapText="1"/>
    </xf>
    <xf numFmtId="0" fontId="138" fillId="53" borderId="28" xfId="0" applyFont="1" applyFill="1" applyBorder="1" applyAlignment="1">
      <alignment horizontal="center" vertical="center" wrapText="1"/>
    </xf>
    <xf numFmtId="0" fontId="144" fillId="16" borderId="28" xfId="0" applyFont="1" applyFill="1" applyBorder="1" applyAlignment="1">
      <alignment horizontal="left" vertical="center" wrapText="1"/>
    </xf>
    <xf numFmtId="0" fontId="138" fillId="16" borderId="31" xfId="0" applyFont="1" applyFill="1" applyBorder="1" applyAlignment="1">
      <alignment horizontal="center" vertical="center" wrapText="1"/>
    </xf>
    <xf numFmtId="0" fontId="137" fillId="16" borderId="30" xfId="0" applyFont="1" applyFill="1" applyBorder="1" applyAlignment="1">
      <alignment horizontal="center" vertical="center" wrapText="1"/>
    </xf>
    <xf numFmtId="0" fontId="138" fillId="16" borderId="29" xfId="0" applyFont="1" applyFill="1" applyBorder="1" applyAlignment="1">
      <alignment horizontal="center" vertical="center" wrapText="1"/>
    </xf>
    <xf numFmtId="0" fontId="146" fillId="0" borderId="32" xfId="0" applyFont="1" applyFill="1" applyBorder="1" applyAlignment="1">
      <alignment horizontal="center" vertical="center" wrapText="1"/>
    </xf>
    <xf numFmtId="0" fontId="8" fillId="15" borderId="9" xfId="0" applyFont="1" applyFill="1" applyBorder="1" applyAlignment="1">
      <alignment horizontal="center" vertical="center" wrapText="1"/>
    </xf>
    <xf numFmtId="0" fontId="137" fillId="15" borderId="30" xfId="0" applyFont="1" applyFill="1" applyBorder="1" applyAlignment="1">
      <alignment horizontal="center" vertical="center" wrapText="1"/>
    </xf>
    <xf numFmtId="0" fontId="138" fillId="15" borderId="31"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56" borderId="25" xfId="0" applyFont="1" applyFill="1" applyBorder="1" applyAlignment="1">
      <alignment vertical="center" wrapText="1"/>
    </xf>
    <xf numFmtId="0" fontId="4" fillId="56" borderId="25" xfId="0" applyFont="1" applyFill="1" applyBorder="1" applyAlignment="1">
      <alignment horizontal="center" vertical="center" wrapText="1"/>
    </xf>
    <xf numFmtId="0" fontId="3" fillId="15" borderId="28" xfId="0" applyFont="1" applyFill="1" applyBorder="1" applyAlignment="1">
      <alignment horizontal="left" vertical="center" wrapText="1"/>
    </xf>
    <xf numFmtId="0" fontId="137" fillId="57" borderId="28" xfId="0" applyFont="1" applyFill="1" applyBorder="1" applyAlignment="1">
      <alignment vertical="center" wrapText="1"/>
    </xf>
    <xf numFmtId="0" fontId="138" fillId="57" borderId="29" xfId="0" applyFont="1" applyFill="1" applyBorder="1" applyAlignment="1">
      <alignment horizontal="center" vertical="center" wrapText="1"/>
    </xf>
    <xf numFmtId="0" fontId="137" fillId="51" borderId="28" xfId="0" applyFont="1" applyFill="1" applyBorder="1" applyAlignment="1">
      <alignment horizontal="left" vertical="center" wrapText="1"/>
    </xf>
    <xf numFmtId="0" fontId="138" fillId="51" borderId="29" xfId="0" applyFont="1" applyFill="1" applyBorder="1" applyAlignment="1">
      <alignment horizontal="center" vertical="center" wrapText="1"/>
    </xf>
    <xf numFmtId="0" fontId="138" fillId="51" borderId="32" xfId="0" applyFont="1" applyFill="1" applyBorder="1" applyAlignment="1">
      <alignment horizontal="center" vertical="center" wrapText="1"/>
    </xf>
    <xf numFmtId="0" fontId="3" fillId="51" borderId="30" xfId="0" applyFont="1" applyFill="1" applyBorder="1" applyAlignment="1">
      <alignment horizontal="center" vertical="center" wrapText="1"/>
    </xf>
    <xf numFmtId="0" fontId="3" fillId="13" borderId="28" xfId="0" applyFont="1" applyFill="1" applyBorder="1" applyAlignment="1">
      <alignment horizontal="left" vertical="center" wrapText="1"/>
    </xf>
    <xf numFmtId="0" fontId="4" fillId="13" borderId="29"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3" fillId="13" borderId="30" xfId="0" applyFont="1" applyFill="1" applyBorder="1" applyAlignment="1">
      <alignment horizontal="center" vertical="center" wrapText="1"/>
    </xf>
    <xf numFmtId="0" fontId="4" fillId="13" borderId="31" xfId="0" applyFont="1" applyFill="1" applyBorder="1" applyAlignment="1">
      <alignment horizontal="center" vertical="center" wrapText="1"/>
    </xf>
    <xf numFmtId="0" fontId="3" fillId="58" borderId="28" xfId="0" applyFont="1" applyFill="1" applyBorder="1" applyAlignment="1">
      <alignment horizontal="left" vertical="center" wrapText="1"/>
    </xf>
    <xf numFmtId="0" fontId="138" fillId="58" borderId="30" xfId="0" applyFont="1" applyFill="1" applyBorder="1" applyAlignment="1">
      <alignment horizontal="center" vertical="center" wrapText="1"/>
    </xf>
    <xf numFmtId="0" fontId="138" fillId="58" borderId="9" xfId="0" applyFont="1" applyFill="1" applyBorder="1" applyAlignment="1">
      <alignment horizontal="center" vertical="center" wrapText="1"/>
    </xf>
    <xf numFmtId="0" fontId="138" fillId="58" borderId="32" xfId="0" applyFont="1" applyFill="1" applyBorder="1" applyAlignment="1">
      <alignment horizontal="center" vertical="center" wrapText="1"/>
    </xf>
    <xf numFmtId="0" fontId="138" fillId="42" borderId="9" xfId="0" applyFont="1" applyFill="1" applyBorder="1" applyAlignment="1">
      <alignment horizontal="center" vertical="center" wrapText="1"/>
    </xf>
    <xf numFmtId="0" fontId="138" fillId="42" borderId="32" xfId="0" applyFont="1" applyFill="1" applyBorder="1" applyAlignment="1">
      <alignment horizontal="center" vertical="center" wrapText="1"/>
    </xf>
    <xf numFmtId="0" fontId="3" fillId="0" borderId="28" xfId="0" applyFont="1" applyFill="1" applyBorder="1" applyAlignment="1">
      <alignment vertical="center" wrapText="1"/>
    </xf>
    <xf numFmtId="0" fontId="4" fillId="46" borderId="29" xfId="0" applyFont="1" applyFill="1" applyBorder="1" applyAlignment="1">
      <alignment horizontal="center" vertical="center" wrapText="1"/>
    </xf>
    <xf numFmtId="0" fontId="4" fillId="46" borderId="9" xfId="0" applyFont="1" applyFill="1" applyBorder="1" applyAlignment="1">
      <alignment horizontal="center" vertical="center" wrapText="1"/>
    </xf>
    <xf numFmtId="0" fontId="4" fillId="46" borderId="32" xfId="0" applyFont="1" applyFill="1" applyBorder="1" applyAlignment="1">
      <alignment horizontal="center" vertical="center" wrapText="1"/>
    </xf>
    <xf numFmtId="0" fontId="4" fillId="46" borderId="30" xfId="0" applyFont="1" applyFill="1" applyBorder="1" applyAlignment="1">
      <alignment horizontal="center" vertical="center" wrapText="1"/>
    </xf>
    <xf numFmtId="0" fontId="137" fillId="55" borderId="28" xfId="0" applyFont="1" applyFill="1" applyBorder="1" applyAlignment="1">
      <alignment vertical="center" wrapText="1"/>
    </xf>
    <xf numFmtId="0" fontId="146" fillId="0" borderId="9" xfId="57" applyFont="1" applyFill="1" applyBorder="1" applyAlignment="1">
      <alignment vertical="top" wrapText="1"/>
      <protection/>
    </xf>
    <xf numFmtId="0" fontId="146" fillId="0" borderId="35" xfId="57" applyFont="1" applyFill="1" applyBorder="1" applyAlignment="1">
      <alignment vertical="top" wrapText="1"/>
      <protection/>
    </xf>
    <xf numFmtId="0" fontId="0" fillId="59" borderId="0" xfId="0" applyFill="1" applyBorder="1" applyAlignment="1">
      <alignment/>
    </xf>
    <xf numFmtId="0" fontId="0" fillId="46" borderId="0" xfId="0" applyFill="1" applyBorder="1" applyAlignment="1">
      <alignment/>
    </xf>
    <xf numFmtId="0" fontId="147" fillId="46" borderId="9" xfId="57" applyFont="1" applyFill="1" applyBorder="1" applyAlignment="1">
      <alignment vertical="top" wrapText="1"/>
      <protection/>
    </xf>
    <xf numFmtId="0" fontId="0" fillId="46" borderId="9" xfId="0" applyFill="1" applyBorder="1" applyAlignment="1">
      <alignment/>
    </xf>
    <xf numFmtId="0" fontId="147" fillId="59" borderId="9" xfId="57" applyFont="1" applyFill="1" applyBorder="1" applyAlignment="1">
      <alignment vertical="top" wrapText="1"/>
      <protection/>
    </xf>
    <xf numFmtId="0" fontId="3" fillId="42" borderId="28" xfId="0" applyFont="1" applyFill="1" applyBorder="1" applyAlignment="1">
      <alignment horizontal="left" vertical="center" wrapText="1"/>
    </xf>
    <xf numFmtId="0" fontId="137" fillId="55" borderId="28" xfId="0" applyFont="1" applyFill="1" applyBorder="1" applyAlignment="1">
      <alignment horizontal="left" vertical="center" wrapText="1"/>
    </xf>
    <xf numFmtId="0" fontId="138" fillId="55" borderId="9" xfId="0" applyFont="1" applyFill="1" applyBorder="1" applyAlignment="1">
      <alignment horizontal="center" vertical="center" wrapText="1"/>
    </xf>
    <xf numFmtId="0" fontId="137" fillId="60" borderId="28" xfId="0" applyFont="1" applyFill="1" applyBorder="1" applyAlignment="1">
      <alignment horizontal="left" vertical="center" wrapText="1"/>
    </xf>
    <xf numFmtId="0" fontId="4" fillId="60" borderId="29" xfId="0" applyFont="1" applyFill="1" applyBorder="1" applyAlignment="1">
      <alignment horizontal="center" vertical="center" wrapText="1"/>
    </xf>
    <xf numFmtId="0" fontId="3" fillId="60" borderId="30" xfId="0" applyFont="1" applyFill="1" applyBorder="1" applyAlignment="1">
      <alignment horizontal="center" vertical="center" wrapText="1"/>
    </xf>
    <xf numFmtId="0" fontId="4" fillId="60" borderId="31" xfId="0" applyFont="1" applyFill="1" applyBorder="1" applyAlignment="1">
      <alignment horizontal="center" vertical="center" wrapText="1"/>
    </xf>
    <xf numFmtId="0" fontId="4" fillId="60" borderId="28" xfId="0" applyFont="1" applyFill="1" applyBorder="1" applyAlignment="1">
      <alignment horizontal="center" vertical="center" wrapText="1"/>
    </xf>
    <xf numFmtId="0" fontId="146" fillId="0" borderId="24" xfId="0" applyFont="1" applyFill="1" applyBorder="1" applyAlignment="1">
      <alignment horizontal="center" vertical="center" wrapText="1"/>
    </xf>
    <xf numFmtId="0" fontId="98" fillId="0" borderId="9" xfId="0" applyFont="1" applyBorder="1" applyAlignment="1">
      <alignment/>
    </xf>
    <xf numFmtId="0" fontId="0" fillId="0" borderId="9" xfId="0" applyFont="1" applyBorder="1" applyAlignment="1">
      <alignment wrapText="1"/>
    </xf>
    <xf numFmtId="0" fontId="0" fillId="0" borderId="9" xfId="0" applyFont="1" applyFill="1" applyBorder="1" applyAlignment="1">
      <alignment wrapText="1"/>
    </xf>
    <xf numFmtId="0" fontId="0" fillId="0" borderId="9" xfId="0" applyFont="1" applyBorder="1" applyAlignment="1">
      <alignment/>
    </xf>
    <xf numFmtId="0" fontId="148" fillId="35" borderId="0" xfId="0" applyFont="1" applyFill="1" applyAlignment="1">
      <alignment vertical="center" wrapText="1"/>
    </xf>
    <xf numFmtId="0" fontId="149" fillId="0" borderId="0" xfId="0" applyFont="1" applyAlignment="1">
      <alignment/>
    </xf>
    <xf numFmtId="0" fontId="12" fillId="0" borderId="0" xfId="0" applyFont="1" applyAlignment="1">
      <alignment horizontal="left" vertical="top"/>
    </xf>
    <xf numFmtId="0" fontId="149" fillId="0" borderId="0" xfId="0" applyFont="1" applyAlignment="1">
      <alignment horizontal="left" vertical="top" wrapText="1"/>
    </xf>
    <xf numFmtId="0" fontId="149" fillId="0" borderId="9" xfId="0" applyFont="1" applyBorder="1" applyAlignment="1">
      <alignment/>
    </xf>
    <xf numFmtId="0" fontId="0" fillId="0" borderId="9" xfId="0" applyBorder="1" applyAlignment="1">
      <alignment horizontal="center" vertical="center" wrapText="1"/>
    </xf>
    <xf numFmtId="0" fontId="146" fillId="35" borderId="9" xfId="0" applyFont="1" applyFill="1" applyBorder="1" applyAlignment="1">
      <alignment horizontal="center" vertical="center" wrapText="1"/>
    </xf>
    <xf numFmtId="0" fontId="0" fillId="35" borderId="9" xfId="0" applyFont="1" applyFill="1" applyBorder="1" applyAlignment="1">
      <alignment/>
    </xf>
    <xf numFmtId="0" fontId="150" fillId="61" borderId="9" xfId="0" applyFont="1" applyFill="1" applyBorder="1" applyAlignment="1">
      <alignment horizontal="center" vertical="center" wrapText="1" readingOrder="1"/>
    </xf>
    <xf numFmtId="0" fontId="72" fillId="35" borderId="0" xfId="0" applyFont="1" applyFill="1" applyAlignment="1">
      <alignment/>
    </xf>
    <xf numFmtId="0" fontId="72" fillId="35" borderId="0" xfId="0" applyFont="1" applyFill="1" applyAlignment="1">
      <alignment horizontal="center" vertical="center"/>
    </xf>
    <xf numFmtId="0" fontId="149" fillId="35" borderId="0" xfId="0" applyFont="1" applyFill="1" applyAlignment="1">
      <alignment/>
    </xf>
    <xf numFmtId="0" fontId="149" fillId="0" borderId="0" xfId="0" applyFont="1" applyAlignment="1">
      <alignment wrapText="1"/>
    </xf>
    <xf numFmtId="0" fontId="149" fillId="57" borderId="0" xfId="0" applyFont="1" applyFill="1" applyAlignment="1">
      <alignment/>
    </xf>
    <xf numFmtId="0" fontId="149" fillId="62" borderId="0" xfId="0" applyFont="1" applyFill="1" applyAlignment="1">
      <alignment/>
    </xf>
    <xf numFmtId="0" fontId="149" fillId="42" borderId="0" xfId="0" applyFont="1" applyFill="1" applyAlignment="1">
      <alignment horizontal="left" wrapText="1"/>
    </xf>
    <xf numFmtId="0" fontId="149" fillId="63" borderId="0" xfId="0" applyFont="1" applyFill="1" applyAlignment="1">
      <alignment/>
    </xf>
    <xf numFmtId="0" fontId="13" fillId="63" borderId="9" xfId="0" applyFont="1" applyFill="1" applyBorder="1" applyAlignment="1">
      <alignment horizontal="left" vertical="top" wrapText="1"/>
    </xf>
    <xf numFmtId="0" fontId="14" fillId="35" borderId="36" xfId="0" applyFont="1" applyFill="1" applyBorder="1" applyAlignment="1">
      <alignment horizontal="center" vertical="top" wrapText="1"/>
    </xf>
    <xf numFmtId="0" fontId="14" fillId="35" borderId="37" xfId="0" applyFont="1" applyFill="1" applyBorder="1" applyAlignment="1">
      <alignment horizontal="center" vertical="top" wrapText="1"/>
    </xf>
    <xf numFmtId="0" fontId="151" fillId="35" borderId="9" xfId="0" applyFont="1" applyFill="1" applyBorder="1" applyAlignment="1" quotePrefix="1">
      <alignment horizontal="center" vertical="center" wrapText="1"/>
    </xf>
    <xf numFmtId="0" fontId="152" fillId="57" borderId="38" xfId="0" applyFont="1" applyFill="1" applyBorder="1" applyAlignment="1">
      <alignment horizontal="center" vertical="center" wrapText="1"/>
    </xf>
    <xf numFmtId="0" fontId="152" fillId="57" borderId="39" xfId="0" applyFont="1" applyFill="1" applyBorder="1" applyAlignment="1">
      <alignment horizontal="center" vertical="center" wrapText="1"/>
    </xf>
    <xf numFmtId="0" fontId="152" fillId="57" borderId="40" xfId="0" applyFont="1" applyFill="1" applyBorder="1" applyAlignment="1">
      <alignment horizontal="center" vertical="center"/>
    </xf>
    <xf numFmtId="0" fontId="151" fillId="35"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153" fillId="0" borderId="9" xfId="0" applyFont="1" applyFill="1" applyBorder="1" applyAlignment="1">
      <alignment wrapText="1"/>
    </xf>
    <xf numFmtId="0" fontId="152" fillId="13" borderId="9" xfId="60" applyFont="1" applyFill="1" applyBorder="1" applyAlignment="1">
      <alignment horizontal="left" vertical="center"/>
      <protection/>
    </xf>
    <xf numFmtId="0" fontId="152" fillId="13" borderId="9" xfId="60" applyFont="1" applyFill="1" applyBorder="1" applyAlignment="1">
      <alignment horizontal="left" vertical="center" wrapText="1"/>
      <protection/>
    </xf>
    <xf numFmtId="0" fontId="152" fillId="13" borderId="9" xfId="60" applyFont="1" applyFill="1" applyBorder="1" applyAlignment="1">
      <alignment horizontal="center" vertical="center" wrapText="1"/>
      <protection/>
    </xf>
    <xf numFmtId="0" fontId="119" fillId="13" borderId="9" xfId="0" applyFont="1" applyFill="1" applyBorder="1" applyAlignment="1">
      <alignment horizontal="center" vertical="center"/>
    </xf>
    <xf numFmtId="0" fontId="0" fillId="64" borderId="9" xfId="0" applyFont="1" applyFill="1" applyBorder="1" applyAlignment="1">
      <alignment/>
    </xf>
    <xf numFmtId="0" fontId="0" fillId="49" borderId="9" xfId="0" applyFont="1" applyFill="1" applyBorder="1" applyAlignment="1">
      <alignment/>
    </xf>
    <xf numFmtId="0" fontId="0" fillId="65" borderId="9" xfId="0" applyFont="1" applyFill="1" applyBorder="1" applyAlignment="1">
      <alignment/>
    </xf>
    <xf numFmtId="0" fontId="0" fillId="32" borderId="9" xfId="0" applyFont="1" applyFill="1" applyBorder="1" applyAlignment="1">
      <alignment/>
    </xf>
    <xf numFmtId="0" fontId="16" fillId="0" borderId="9" xfId="0" applyFont="1" applyFill="1" applyBorder="1" applyAlignment="1">
      <alignment horizontal="left" vertical="center" wrapText="1"/>
    </xf>
    <xf numFmtId="0" fontId="0" fillId="32" borderId="9" xfId="0" applyFont="1" applyFill="1" applyBorder="1" applyAlignment="1">
      <alignment horizontal="center" vertical="center" wrapText="1"/>
    </xf>
    <xf numFmtId="0" fontId="0" fillId="49" borderId="9" xfId="0" applyFont="1" applyFill="1" applyBorder="1" applyAlignment="1">
      <alignment horizontal="center" vertical="center" wrapText="1"/>
    </xf>
    <xf numFmtId="0" fontId="13" fillId="0" borderId="9" xfId="0" applyFont="1" applyFill="1" applyBorder="1" applyAlignment="1">
      <alignment horizontal="left" vertical="top" wrapText="1"/>
    </xf>
    <xf numFmtId="0" fontId="154" fillId="0" borderId="34" xfId="0" applyFont="1" applyFill="1" applyBorder="1" applyAlignment="1">
      <alignment horizontal="left" vertical="top" wrapText="1"/>
    </xf>
    <xf numFmtId="0" fontId="153" fillId="0" borderId="9" xfId="0" applyFont="1" applyFill="1" applyBorder="1" applyAlignment="1">
      <alignment horizontal="left" vertical="top" wrapText="1"/>
    </xf>
    <xf numFmtId="0" fontId="0" fillId="66" borderId="9" xfId="0" applyFill="1" applyBorder="1" applyAlignment="1">
      <alignment wrapText="1"/>
    </xf>
    <xf numFmtId="0" fontId="0" fillId="0" borderId="0" xfId="0" applyFont="1" applyBorder="1" applyAlignment="1">
      <alignment wrapText="1"/>
    </xf>
    <xf numFmtId="0" fontId="155" fillId="0" borderId="0" xfId="0" applyFont="1" applyFill="1" applyBorder="1" applyAlignment="1">
      <alignment wrapText="1"/>
    </xf>
    <xf numFmtId="0" fontId="155" fillId="0" borderId="9" xfId="0" applyFont="1" applyFill="1" applyBorder="1" applyAlignment="1">
      <alignment wrapText="1"/>
    </xf>
    <xf numFmtId="0" fontId="156" fillId="0" borderId="9" xfId="0" applyFont="1" applyFill="1" applyBorder="1" applyAlignment="1">
      <alignment vertical="top" wrapText="1"/>
    </xf>
    <xf numFmtId="0" fontId="17" fillId="0" borderId="9" xfId="0" applyFont="1" applyFill="1" applyBorder="1" applyAlignment="1">
      <alignment vertical="top" wrapText="1"/>
    </xf>
    <xf numFmtId="0" fontId="0" fillId="32" borderId="9" xfId="0" applyFont="1" applyFill="1" applyBorder="1" applyAlignment="1">
      <alignment horizontal="center" vertical="center"/>
    </xf>
    <xf numFmtId="0" fontId="0" fillId="13" borderId="9" xfId="0" applyFont="1" applyFill="1" applyBorder="1" applyAlignment="1">
      <alignment horizontal="center" vertical="center" wrapText="1"/>
    </xf>
    <xf numFmtId="0" fontId="0" fillId="64" borderId="9" xfId="0" applyFont="1" applyFill="1" applyBorder="1" applyAlignment="1">
      <alignment horizontal="center" vertical="center" wrapText="1"/>
    </xf>
    <xf numFmtId="10" fontId="146" fillId="0" borderId="9" xfId="0" applyNumberFormat="1" applyFont="1" applyBorder="1" applyAlignment="1">
      <alignment horizontal="center" vertical="center" wrapText="1"/>
    </xf>
    <xf numFmtId="0" fontId="157" fillId="0" borderId="0" xfId="0" applyFont="1" applyFill="1" applyBorder="1" applyAlignment="1">
      <alignment horizontal="center" vertical="center"/>
    </xf>
    <xf numFmtId="0" fontId="146" fillId="0" borderId="0" xfId="0" applyFont="1" applyFill="1" applyBorder="1" applyAlignment="1">
      <alignment horizontal="center" vertical="center" wrapText="1"/>
    </xf>
    <xf numFmtId="0" fontId="72" fillId="35" borderId="0" xfId="0" applyFont="1" applyFill="1" applyBorder="1" applyAlignment="1">
      <alignment/>
    </xf>
    <xf numFmtId="0" fontId="72" fillId="35" borderId="0" xfId="0" applyFont="1" applyFill="1" applyBorder="1" applyAlignment="1">
      <alignment horizontal="center" vertical="center"/>
    </xf>
    <xf numFmtId="0" fontId="0" fillId="35" borderId="0" xfId="0" applyFill="1" applyBorder="1" applyAlignment="1">
      <alignment vertical="center"/>
    </xf>
    <xf numFmtId="0" fontId="12" fillId="0" borderId="0" xfId="0" applyFont="1" applyAlignment="1">
      <alignment horizontal="left" vertical="top" wrapText="1"/>
    </xf>
    <xf numFmtId="0" fontId="18" fillId="0" borderId="9" xfId="0" applyFont="1" applyFill="1" applyBorder="1" applyAlignment="1">
      <alignment horizontal="center" vertical="center" wrapText="1"/>
    </xf>
    <xf numFmtId="0" fontId="151" fillId="0" borderId="9" xfId="0" applyFont="1" applyFill="1" applyBorder="1" applyAlignment="1">
      <alignment horizontal="left" vertical="center" wrapText="1"/>
    </xf>
    <xf numFmtId="0" fontId="0" fillId="0" borderId="9" xfId="0" applyFont="1" applyFill="1" applyBorder="1" applyAlignment="1">
      <alignment/>
    </xf>
    <xf numFmtId="0" fontId="158" fillId="67" borderId="9" xfId="0" applyFont="1" applyFill="1" applyBorder="1" applyAlignment="1">
      <alignment horizontal="center" vertical="center"/>
    </xf>
    <xf numFmtId="0" fontId="153" fillId="35" borderId="34" xfId="0" applyFont="1" applyFill="1" applyBorder="1" applyAlignment="1" quotePrefix="1">
      <alignment horizontal="center" vertical="center" wrapText="1"/>
    </xf>
    <xf numFmtId="0" fontId="153" fillId="35" borderId="9" xfId="0" applyFont="1" applyFill="1" applyBorder="1" applyAlignment="1" quotePrefix="1">
      <alignment horizontal="center" vertical="center" wrapText="1"/>
    </xf>
    <xf numFmtId="0" fontId="153" fillId="32" borderId="9" xfId="0" applyFont="1" applyFill="1" applyBorder="1" applyAlignment="1" quotePrefix="1">
      <alignment horizontal="center" wrapText="1"/>
    </xf>
    <xf numFmtId="0" fontId="153" fillId="49" borderId="9" xfId="0" applyFont="1" applyFill="1" applyBorder="1" applyAlignment="1" quotePrefix="1">
      <alignment horizontal="center" wrapText="1"/>
    </xf>
    <xf numFmtId="0" fontId="153" fillId="65" borderId="9" xfId="0" applyFont="1" applyFill="1" applyBorder="1" applyAlignment="1" quotePrefix="1">
      <alignment horizontal="center" wrapText="1"/>
    </xf>
    <xf numFmtId="0" fontId="153" fillId="64" borderId="9" xfId="0" applyFont="1" applyFill="1" applyBorder="1" applyAlignment="1" quotePrefix="1">
      <alignment horizontal="center" wrapText="1"/>
    </xf>
    <xf numFmtId="0" fontId="153" fillId="0" borderId="9" xfId="0" applyFont="1" applyBorder="1" applyAlignment="1">
      <alignment wrapText="1"/>
    </xf>
    <xf numFmtId="0" fontId="0" fillId="68" borderId="9" xfId="0" applyFont="1" applyFill="1" applyBorder="1" applyAlignment="1">
      <alignment horizontal="center" vertical="center" wrapText="1"/>
    </xf>
    <xf numFmtId="0" fontId="13" fillId="0" borderId="34" xfId="0" applyFont="1" applyFill="1" applyBorder="1" applyAlignment="1">
      <alignment horizontal="left" vertical="top" wrapText="1"/>
    </xf>
    <xf numFmtId="0" fontId="151" fillId="35" borderId="34" xfId="0" applyFont="1" applyFill="1" applyBorder="1" applyAlignment="1" quotePrefix="1">
      <alignment horizontal="center" vertical="center" wrapText="1"/>
    </xf>
    <xf numFmtId="0" fontId="151" fillId="65" borderId="9" xfId="0" applyFont="1" applyFill="1" applyBorder="1" applyAlignment="1" quotePrefix="1">
      <alignment horizontal="center" wrapText="1"/>
    </xf>
    <xf numFmtId="0" fontId="151" fillId="64" borderId="9" xfId="0" applyFont="1" applyFill="1" applyBorder="1" applyAlignment="1" quotePrefix="1">
      <alignment horizontal="center" wrapText="1"/>
    </xf>
    <xf numFmtId="0" fontId="151" fillId="0" borderId="9" xfId="0" applyFont="1" applyBorder="1" applyAlignment="1">
      <alignment wrapText="1"/>
    </xf>
    <xf numFmtId="0" fontId="159" fillId="0" borderId="9" xfId="0" applyFont="1" applyBorder="1" applyAlignment="1">
      <alignment wrapText="1"/>
    </xf>
    <xf numFmtId="0" fontId="152" fillId="66" borderId="9" xfId="0" applyFont="1" applyFill="1" applyBorder="1" applyAlignment="1">
      <alignment horizontal="center" vertical="center" wrapText="1"/>
    </xf>
    <xf numFmtId="0" fontId="159" fillId="35" borderId="9" xfId="0" applyFont="1" applyFill="1" applyBorder="1" applyAlignment="1">
      <alignment horizontal="center" vertical="center" wrapText="1"/>
    </xf>
    <xf numFmtId="0" fontId="159" fillId="35" borderId="9" xfId="0" applyFont="1" applyFill="1" applyBorder="1" applyAlignment="1">
      <alignment wrapText="1"/>
    </xf>
    <xf numFmtId="0" fontId="152" fillId="0" borderId="9" xfId="60" applyFont="1" applyFill="1" applyBorder="1" applyAlignment="1">
      <alignment horizontal="left" vertical="center"/>
      <protection/>
    </xf>
    <xf numFmtId="0" fontId="153" fillId="0" borderId="9" xfId="60" applyFont="1" applyFill="1" applyBorder="1" applyAlignment="1">
      <alignment horizontal="center" vertical="center" wrapText="1"/>
      <protection/>
    </xf>
    <xf numFmtId="0" fontId="153" fillId="0" borderId="9" xfId="60" applyFont="1" applyFill="1" applyBorder="1" applyAlignment="1">
      <alignment horizontal="left" vertical="center" wrapText="1"/>
      <protection/>
    </xf>
    <xf numFmtId="0" fontId="151" fillId="0" borderId="9" xfId="60" applyFont="1" applyFill="1" applyBorder="1" applyAlignment="1">
      <alignment horizontal="center" vertical="center" wrapText="1"/>
      <protection/>
    </xf>
    <xf numFmtId="0" fontId="151" fillId="0" borderId="9" xfId="60" applyFont="1" applyFill="1" applyBorder="1" applyAlignment="1">
      <alignment horizontal="left" vertical="center" wrapText="1"/>
      <protection/>
    </xf>
    <xf numFmtId="0" fontId="12" fillId="0" borderId="9" xfId="0" applyFont="1" applyFill="1" applyBorder="1" applyAlignment="1">
      <alignment horizontal="left" vertical="center"/>
    </xf>
    <xf numFmtId="0" fontId="160" fillId="0" borderId="9" xfId="0" applyFont="1" applyFill="1" applyBorder="1" applyAlignment="1">
      <alignment horizontal="left" vertical="center"/>
    </xf>
    <xf numFmtId="0" fontId="12" fillId="0" borderId="9" xfId="0" applyFont="1" applyFill="1" applyBorder="1" applyAlignment="1">
      <alignment horizontal="left" vertical="center" wrapText="1"/>
    </xf>
    <xf numFmtId="0" fontId="14" fillId="0" borderId="9" xfId="0" applyFont="1" applyBorder="1" applyAlignment="1">
      <alignment horizontal="left" vertical="center"/>
    </xf>
    <xf numFmtId="0" fontId="0" fillId="35" borderId="9" xfId="0" applyFill="1" applyBorder="1" applyAlignment="1">
      <alignment vertical="center"/>
    </xf>
    <xf numFmtId="0" fontId="72" fillId="35" borderId="0" xfId="0" applyFont="1" applyFill="1" applyBorder="1" applyAlignment="1">
      <alignment horizontal="right" vertical="center"/>
    </xf>
    <xf numFmtId="0" fontId="72" fillId="35" borderId="9" xfId="0" applyFont="1" applyFill="1" applyBorder="1" applyAlignment="1">
      <alignment vertical="center"/>
    </xf>
    <xf numFmtId="0" fontId="150" fillId="61" borderId="9" xfId="0" applyFont="1" applyFill="1" applyBorder="1" applyAlignment="1">
      <alignment horizontal="center" wrapText="1" readingOrder="1"/>
    </xf>
    <xf numFmtId="0" fontId="151" fillId="10" borderId="9" xfId="0" applyFont="1" applyFill="1" applyBorder="1" applyAlignment="1">
      <alignment horizontal="center" vertical="center"/>
    </xf>
    <xf numFmtId="0" fontId="153" fillId="0" borderId="9" xfId="0" applyFont="1" applyBorder="1" applyAlignment="1">
      <alignment/>
    </xf>
    <xf numFmtId="0" fontId="160" fillId="0" borderId="9" xfId="0" applyFont="1" applyFill="1" applyBorder="1" applyAlignment="1">
      <alignment horizontal="left" vertical="center" wrapText="1"/>
    </xf>
    <xf numFmtId="0" fontId="14" fillId="0" borderId="9" xfId="0" applyFont="1" applyFill="1" applyBorder="1" applyAlignment="1">
      <alignment horizontal="left" vertical="center"/>
    </xf>
    <xf numFmtId="0" fontId="14" fillId="0" borderId="9" xfId="0" applyFont="1" applyFill="1" applyBorder="1" applyAlignment="1">
      <alignment horizontal="left" vertical="center" wrapText="1"/>
    </xf>
    <xf numFmtId="0" fontId="151" fillId="0" borderId="9" xfId="0" applyFont="1" applyFill="1" applyBorder="1" applyAlignment="1">
      <alignment wrapText="1"/>
    </xf>
    <xf numFmtId="0" fontId="158"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wrapText="1"/>
    </xf>
    <xf numFmtId="0" fontId="161" fillId="0" borderId="9" xfId="0" applyFont="1" applyFill="1" applyBorder="1" applyAlignment="1">
      <alignment horizontal="center" vertical="center"/>
    </xf>
    <xf numFmtId="0" fontId="159" fillId="0" borderId="9" xfId="0" applyFont="1" applyFill="1" applyBorder="1" applyAlignment="1">
      <alignment horizontal="center" vertical="center" wrapText="1"/>
    </xf>
    <xf numFmtId="0" fontId="84" fillId="0" borderId="9" xfId="0" applyFont="1" applyFill="1" applyBorder="1" applyAlignment="1">
      <alignment horizontal="center" vertical="center" wrapText="1"/>
    </xf>
    <xf numFmtId="0" fontId="146" fillId="0" borderId="9" xfId="0" applyFont="1" applyFill="1" applyBorder="1" applyAlignment="1">
      <alignment horizontal="center" vertical="center" wrapText="1"/>
    </xf>
    <xf numFmtId="0" fontId="0" fillId="0" borderId="9" xfId="0" applyFont="1" applyFill="1" applyBorder="1" applyAlignment="1">
      <alignment vertical="center"/>
    </xf>
    <xf numFmtId="0" fontId="13" fillId="13" borderId="9" xfId="0" applyFont="1" applyFill="1" applyBorder="1" applyAlignment="1" quotePrefix="1">
      <alignment horizontal="center" vertical="center" wrapText="1"/>
    </xf>
    <xf numFmtId="0" fontId="14" fillId="13" borderId="9" xfId="0" applyFont="1" applyFill="1" applyBorder="1" applyAlignment="1" quotePrefix="1">
      <alignment horizontal="center" vertical="center" wrapText="1"/>
    </xf>
    <xf numFmtId="0" fontId="151" fillId="32" borderId="9" xfId="0" applyFont="1" applyFill="1" applyBorder="1" applyAlignment="1" quotePrefix="1">
      <alignment horizontal="center" wrapText="1"/>
    </xf>
    <xf numFmtId="0" fontId="151" fillId="49" borderId="9" xfId="0" applyFont="1" applyFill="1" applyBorder="1" applyAlignment="1" quotePrefix="1">
      <alignment horizontal="center" wrapText="1"/>
    </xf>
    <xf numFmtId="0" fontId="19" fillId="67" borderId="9" xfId="0" applyFont="1" applyFill="1" applyBorder="1" applyAlignment="1">
      <alignment horizontal="center" vertical="center"/>
    </xf>
    <xf numFmtId="0" fontId="13" fillId="0" borderId="9" xfId="0" applyFont="1" applyFill="1" applyBorder="1" applyAlignment="1">
      <alignment wrapText="1"/>
    </xf>
    <xf numFmtId="0" fontId="13" fillId="0" borderId="9" xfId="0" applyFont="1" applyBorder="1" applyAlignment="1">
      <alignment wrapText="1"/>
    </xf>
    <xf numFmtId="0" fontId="85" fillId="0" borderId="9" xfId="0" applyFont="1" applyBorder="1" applyAlignment="1">
      <alignment wrapText="1"/>
    </xf>
    <xf numFmtId="0" fontId="0" fillId="0" borderId="9" xfId="0" applyFont="1" applyFill="1" applyBorder="1" applyAlignment="1">
      <alignment horizontal="center" vertical="center"/>
    </xf>
    <xf numFmtId="0" fontId="13" fillId="12" borderId="9" xfId="0" applyFont="1" applyFill="1" applyBorder="1" applyAlignment="1">
      <alignment horizontal="left" vertical="top" wrapText="1"/>
    </xf>
    <xf numFmtId="0" fontId="162" fillId="35" borderId="9" xfId="0" applyFont="1" applyFill="1" applyBorder="1" applyAlignment="1">
      <alignment horizontal="center" vertical="center" wrapText="1"/>
    </xf>
    <xf numFmtId="0" fontId="162" fillId="57" borderId="9" xfId="0" applyFont="1" applyFill="1" applyBorder="1" applyAlignment="1">
      <alignment horizontal="center" vertical="center" wrapText="1"/>
    </xf>
    <xf numFmtId="0" fontId="162" fillId="65" borderId="9" xfId="0" applyFont="1" applyFill="1" applyBorder="1" applyAlignment="1">
      <alignment horizontal="center" vertical="center" wrapText="1"/>
    </xf>
    <xf numFmtId="0" fontId="162" fillId="49" borderId="9" xfId="0" applyFont="1" applyFill="1" applyBorder="1" applyAlignment="1">
      <alignment horizontal="center" vertical="center" wrapText="1"/>
    </xf>
    <xf numFmtId="0" fontId="162" fillId="63" borderId="9" xfId="0" applyFont="1" applyFill="1" applyBorder="1" applyAlignment="1">
      <alignment horizontal="center" vertical="center" wrapText="1"/>
    </xf>
    <xf numFmtId="0" fontId="163" fillId="0" borderId="0" xfId="0" applyFont="1" applyAlignment="1">
      <alignment wrapText="1"/>
    </xf>
    <xf numFmtId="0" fontId="21" fillId="57" borderId="29" xfId="0" applyFont="1" applyFill="1" applyBorder="1" applyAlignment="1">
      <alignment horizontal="left" vertical="top" wrapText="1"/>
    </xf>
    <xf numFmtId="0" fontId="21" fillId="65" borderId="34" xfId="0" applyFont="1" applyFill="1" applyBorder="1" applyAlignment="1">
      <alignment horizontal="left" vertical="top" wrapText="1"/>
    </xf>
    <xf numFmtId="0" fontId="21" fillId="57" borderId="41" xfId="0" applyFont="1" applyFill="1" applyBorder="1" applyAlignment="1">
      <alignment horizontal="left" vertical="top" wrapText="1"/>
    </xf>
    <xf numFmtId="0" fontId="21" fillId="57" borderId="9" xfId="0" applyFont="1" applyFill="1" applyBorder="1" applyAlignment="1">
      <alignment horizontal="left" vertical="top" wrapText="1"/>
    </xf>
    <xf numFmtId="0" fontId="21" fillId="65" borderId="9" xfId="0" applyFont="1" applyFill="1" applyBorder="1" applyAlignment="1">
      <alignment horizontal="left" vertical="top" wrapText="1"/>
    </xf>
    <xf numFmtId="0" fontId="164" fillId="65" borderId="9" xfId="0" applyFont="1" applyFill="1" applyBorder="1" applyAlignment="1">
      <alignment horizontal="left" vertical="top" wrapText="1"/>
    </xf>
    <xf numFmtId="0" fontId="165" fillId="65" borderId="9" xfId="0" applyFont="1" applyFill="1" applyBorder="1" applyAlignment="1">
      <alignment horizontal="left" vertical="top" wrapText="1"/>
    </xf>
    <xf numFmtId="0" fontId="164" fillId="65" borderId="34" xfId="0" applyFont="1" applyFill="1" applyBorder="1" applyAlignment="1">
      <alignment horizontal="left" vertical="top" wrapText="1"/>
    </xf>
    <xf numFmtId="0" fontId="164" fillId="49" borderId="9" xfId="0" applyFont="1" applyFill="1" applyBorder="1" applyAlignment="1">
      <alignment horizontal="left" vertical="top" wrapText="1"/>
    </xf>
    <xf numFmtId="0" fontId="166" fillId="35" borderId="9" xfId="0" applyFont="1" applyFill="1" applyBorder="1" applyAlignment="1">
      <alignment horizontal="left" vertical="top" wrapText="1"/>
    </xf>
    <xf numFmtId="0" fontId="164" fillId="63" borderId="9" xfId="0" applyFont="1" applyFill="1" applyBorder="1" applyAlignment="1">
      <alignment horizontal="left" vertical="top" wrapText="1"/>
    </xf>
    <xf numFmtId="0" fontId="21" fillId="57" borderId="9" xfId="0" applyFont="1" applyFill="1" applyBorder="1" applyAlignment="1">
      <alignment horizontal="left" vertical="top"/>
    </xf>
    <xf numFmtId="0" fontId="21" fillId="57" borderId="41" xfId="0" applyFont="1" applyFill="1" applyBorder="1" applyAlignment="1">
      <alignment horizontal="left" vertical="top"/>
    </xf>
    <xf numFmtId="0" fontId="166" fillId="35" borderId="9" xfId="0" applyFont="1" applyFill="1" applyBorder="1" applyAlignment="1" quotePrefix="1">
      <alignment horizontal="center" vertical="center" wrapText="1"/>
    </xf>
    <xf numFmtId="0" fontId="166" fillId="35" borderId="41" xfId="0" applyFont="1" applyFill="1" applyBorder="1" applyAlignment="1" quotePrefix="1">
      <alignment horizontal="center" vertical="center" wrapText="1"/>
    </xf>
    <xf numFmtId="0" fontId="166" fillId="35" borderId="34" xfId="0" applyFont="1" applyFill="1" applyBorder="1" applyAlignment="1" quotePrefix="1">
      <alignment horizontal="center" vertical="center" wrapText="1"/>
    </xf>
    <xf numFmtId="0" fontId="167" fillId="0" borderId="0" xfId="0" applyFont="1" applyAlignment="1">
      <alignment horizontal="left" vertical="top" wrapText="1"/>
    </xf>
    <xf numFmtId="0" fontId="13" fillId="0" borderId="9" xfId="0" applyFont="1" applyFill="1" applyBorder="1" applyAlignment="1">
      <alignment horizontal="center" textRotation="90" wrapText="1"/>
    </xf>
    <xf numFmtId="0" fontId="153" fillId="0" borderId="9" xfId="0" applyFont="1" applyFill="1" applyBorder="1" applyAlignment="1">
      <alignment horizontal="center" textRotation="90" wrapText="1"/>
    </xf>
    <xf numFmtId="0" fontId="153" fillId="0" borderId="9" xfId="0" applyFont="1" applyBorder="1" applyAlignment="1">
      <alignment horizontal="center" textRotation="90" wrapText="1"/>
    </xf>
    <xf numFmtId="0" fontId="0" fillId="4" borderId="9" xfId="0" applyFill="1" applyBorder="1" applyAlignment="1">
      <alignment/>
    </xf>
    <xf numFmtId="0" fontId="0" fillId="13" borderId="9" xfId="0" applyFill="1" applyBorder="1" applyAlignment="1">
      <alignment/>
    </xf>
    <xf numFmtId="0" fontId="0" fillId="49" borderId="9" xfId="0" applyFill="1" applyBorder="1" applyAlignment="1">
      <alignment/>
    </xf>
    <xf numFmtId="0" fontId="151" fillId="4" borderId="9" xfId="0" applyFont="1" applyFill="1" applyBorder="1" applyAlignment="1">
      <alignment/>
    </xf>
    <xf numFmtId="0" fontId="151" fillId="13" borderId="9" xfId="0" applyFont="1" applyFill="1" applyBorder="1" applyAlignment="1">
      <alignment/>
    </xf>
    <xf numFmtId="0" fontId="151" fillId="49" borderId="9" xfId="0" applyFont="1" applyFill="1" applyBorder="1" applyAlignment="1">
      <alignment/>
    </xf>
    <xf numFmtId="0" fontId="153" fillId="4" borderId="9" xfId="0" applyFont="1" applyFill="1" applyBorder="1" applyAlignment="1">
      <alignment/>
    </xf>
    <xf numFmtId="0" fontId="153" fillId="13" borderId="9" xfId="0" applyFont="1" applyFill="1" applyBorder="1" applyAlignment="1">
      <alignment/>
    </xf>
    <xf numFmtId="0" fontId="153" fillId="49" borderId="9" xfId="0" applyFont="1" applyFill="1" applyBorder="1" applyAlignment="1">
      <alignment/>
    </xf>
    <xf numFmtId="0" fontId="164" fillId="57" borderId="9" xfId="0" applyFont="1" applyFill="1" applyBorder="1" applyAlignment="1">
      <alignment horizontal="left" vertical="top" wrapText="1"/>
    </xf>
    <xf numFmtId="0" fontId="164" fillId="57" borderId="9" xfId="0" applyFont="1" applyFill="1" applyBorder="1" applyAlignment="1">
      <alignment horizontal="left" vertical="top"/>
    </xf>
    <xf numFmtId="0" fontId="149" fillId="0" borderId="0" xfId="0" applyFont="1" applyFill="1" applyAlignment="1">
      <alignment/>
    </xf>
    <xf numFmtId="0" fontId="149" fillId="0" borderId="0" xfId="0" applyFont="1" applyFill="1" applyAlignment="1">
      <alignment horizontal="left" wrapText="1"/>
    </xf>
    <xf numFmtId="0" fontId="149" fillId="0" borderId="9" xfId="0" applyFont="1" applyFill="1" applyBorder="1" applyAlignment="1">
      <alignment/>
    </xf>
    <xf numFmtId="0" fontId="98" fillId="0" borderId="34" xfId="0" applyFont="1" applyBorder="1" applyAlignment="1">
      <alignment horizontal="center"/>
    </xf>
    <xf numFmtId="0" fontId="153" fillId="35" borderId="9" xfId="0" applyFont="1" applyFill="1" applyBorder="1" applyAlignment="1">
      <alignment horizontal="center" vertical="center" textRotation="90" wrapText="1"/>
    </xf>
    <xf numFmtId="0" fontId="168" fillId="0" borderId="0" xfId="0" applyFont="1" applyAlignment="1">
      <alignment horizontal="left" vertical="center" indent="3"/>
    </xf>
    <xf numFmtId="0" fontId="21" fillId="63" borderId="9" xfId="0" applyFont="1" applyFill="1" applyBorder="1" applyAlignment="1">
      <alignment horizontal="left" vertical="top" wrapText="1"/>
    </xf>
    <xf numFmtId="0" fontId="164" fillId="63" borderId="9" xfId="0" applyFont="1" applyFill="1" applyBorder="1" applyAlignment="1">
      <alignment horizontal="left" vertical="center" wrapText="1"/>
    </xf>
    <xf numFmtId="0" fontId="164" fillId="63" borderId="9" xfId="0" applyFont="1" applyFill="1" applyBorder="1" applyAlignment="1">
      <alignment horizontal="justify" vertical="center" wrapText="1"/>
    </xf>
    <xf numFmtId="0" fontId="168" fillId="63" borderId="0" xfId="0" applyFont="1" applyFill="1" applyAlignment="1">
      <alignment horizontal="left" vertical="top" wrapText="1"/>
    </xf>
    <xf numFmtId="0" fontId="153" fillId="63" borderId="9" xfId="0" applyFont="1" applyFill="1" applyBorder="1" applyAlignment="1">
      <alignment horizontal="left" vertical="top" wrapText="1"/>
    </xf>
    <xf numFmtId="0" fontId="168" fillId="63" borderId="9" xfId="0" applyFont="1" applyFill="1" applyBorder="1" applyAlignment="1">
      <alignment horizontal="left" vertical="top" wrapText="1"/>
    </xf>
    <xf numFmtId="0" fontId="153" fillId="65" borderId="9" xfId="0" applyFont="1" applyFill="1" applyBorder="1" applyAlignment="1">
      <alignment horizontal="left" vertical="top" wrapText="1"/>
    </xf>
    <xf numFmtId="0" fontId="153" fillId="65" borderId="9" xfId="0" applyFont="1" applyFill="1" applyBorder="1" applyAlignment="1">
      <alignment vertical="top" wrapText="1"/>
    </xf>
    <xf numFmtId="0" fontId="13" fillId="35" borderId="9" xfId="0" applyFont="1" applyFill="1" applyBorder="1" applyAlignment="1">
      <alignment horizontal="left" vertical="top" wrapText="1"/>
    </xf>
    <xf numFmtId="0" fontId="98" fillId="0" borderId="9" xfId="0" applyFont="1" applyBorder="1" applyAlignment="1">
      <alignment horizontal="center" textRotation="90" wrapText="1"/>
    </xf>
    <xf numFmtId="0" fontId="98" fillId="0" borderId="9" xfId="0" applyFont="1" applyBorder="1" applyAlignment="1">
      <alignment textRotation="90" wrapText="1"/>
    </xf>
    <xf numFmtId="0" fontId="14" fillId="35" borderId="9" xfId="0" applyFont="1" applyFill="1" applyBorder="1" applyAlignment="1">
      <alignment horizontal="left" vertical="center" wrapText="1"/>
    </xf>
    <xf numFmtId="0" fontId="151" fillId="35" borderId="29" xfId="0" applyFont="1" applyFill="1" applyBorder="1" applyAlignment="1">
      <alignment horizontal="left" vertical="center" wrapText="1"/>
    </xf>
    <xf numFmtId="0" fontId="151" fillId="0" borderId="9" xfId="0" applyFont="1" applyBorder="1" applyAlignment="1">
      <alignment horizontal="center" vertical="top"/>
    </xf>
    <xf numFmtId="0" fontId="14" fillId="0" borderId="9" xfId="0" applyFont="1" applyFill="1" applyBorder="1" applyAlignment="1">
      <alignment horizontal="center" vertical="top" wrapText="1"/>
    </xf>
    <xf numFmtId="0" fontId="18" fillId="0" borderId="9" xfId="0" applyFont="1" applyFill="1" applyBorder="1" applyAlignment="1">
      <alignment horizontal="center" vertical="center" wrapText="1"/>
    </xf>
    <xf numFmtId="0" fontId="151" fillId="0" borderId="9" xfId="0" applyFont="1" applyFill="1" applyBorder="1" applyAlignment="1">
      <alignment vertical="center" wrapText="1"/>
    </xf>
    <xf numFmtId="0" fontId="151" fillId="0" borderId="9" xfId="0" applyFont="1" applyFill="1" applyBorder="1" applyAlignment="1">
      <alignment horizontal="center" vertical="center" wrapText="1"/>
    </xf>
    <xf numFmtId="0" fontId="98" fillId="0" borderId="9" xfId="0" applyFont="1" applyBorder="1" applyAlignment="1">
      <alignment textRotation="90" wrapText="1"/>
    </xf>
    <xf numFmtId="0" fontId="146" fillId="35" borderId="9" xfId="0" applyFont="1" applyFill="1" applyBorder="1" applyAlignment="1">
      <alignment horizontal="center" vertical="center"/>
    </xf>
    <xf numFmtId="0" fontId="18" fillId="35" borderId="9" xfId="0" applyFont="1" applyFill="1" applyBorder="1" applyAlignment="1">
      <alignment horizontal="center" vertical="center" wrapText="1"/>
    </xf>
    <xf numFmtId="0" fontId="18" fillId="22" borderId="9" xfId="0" applyFont="1" applyFill="1" applyBorder="1" applyAlignment="1">
      <alignment horizontal="center" vertical="center" wrapText="1"/>
    </xf>
    <xf numFmtId="0" fontId="18" fillId="35"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69" borderId="9" xfId="0" applyFont="1" applyFill="1" applyBorder="1" applyAlignment="1">
      <alignment horizontal="center" vertical="center" wrapText="1"/>
    </xf>
    <xf numFmtId="0" fontId="18" fillId="69" borderId="9" xfId="0" applyFont="1" applyFill="1" applyBorder="1" applyAlignment="1">
      <alignment horizontal="center" vertical="center" wrapText="1"/>
    </xf>
    <xf numFmtId="0" fontId="18" fillId="70" borderId="9" xfId="0" applyFont="1" applyFill="1" applyBorder="1" applyAlignment="1">
      <alignment horizontal="center" vertical="center" wrapText="1"/>
    </xf>
    <xf numFmtId="0" fontId="92" fillId="17" borderId="9" xfId="0" applyFont="1" applyFill="1" applyBorder="1" applyAlignment="1">
      <alignment horizontal="center" vertical="center" wrapText="1"/>
    </xf>
    <xf numFmtId="0" fontId="153" fillId="0" borderId="9" xfId="0" applyFont="1" applyFill="1" applyBorder="1" applyAlignment="1">
      <alignment/>
    </xf>
    <xf numFmtId="0" fontId="14" fillId="0" borderId="9" xfId="0" applyFont="1" applyBorder="1" applyAlignment="1">
      <alignment horizontal="left" vertical="center" wrapText="1"/>
    </xf>
    <xf numFmtId="0" fontId="14" fillId="35" borderId="29"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84" fillId="0" borderId="9" xfId="0" applyFont="1" applyBorder="1" applyAlignment="1">
      <alignment horizontal="left" vertical="center" wrapText="1"/>
    </xf>
    <xf numFmtId="0" fontId="84" fillId="0" borderId="9" xfId="0" applyFont="1" applyFill="1" applyBorder="1" applyAlignment="1">
      <alignment horizontal="left" vertical="center" wrapText="1"/>
    </xf>
    <xf numFmtId="0" fontId="15" fillId="0" borderId="9" xfId="0" applyFont="1" applyBorder="1" applyAlignment="1">
      <alignment horizontal="left" vertical="center" wrapText="1"/>
    </xf>
    <xf numFmtId="0" fontId="151" fillId="0" borderId="9" xfId="0" applyFont="1" applyBorder="1" applyAlignment="1">
      <alignment horizontal="center" vertical="center"/>
    </xf>
    <xf numFmtId="0" fontId="169" fillId="0" borderId="9" xfId="0" applyFont="1" applyFill="1" applyBorder="1" applyAlignment="1">
      <alignment horizontal="center" vertical="center" wrapText="1"/>
    </xf>
    <xf numFmtId="0" fontId="14" fillId="0" borderId="29" xfId="0" applyFont="1" applyFill="1" applyBorder="1" applyAlignment="1">
      <alignment horizontal="center" vertical="top" wrapText="1"/>
    </xf>
    <xf numFmtId="0" fontId="0" fillId="0" borderId="9" xfId="0" applyBorder="1" applyAlignment="1">
      <alignment vertical="center"/>
    </xf>
    <xf numFmtId="0" fontId="153" fillId="0" borderId="9" xfId="0" applyFont="1" applyBorder="1" applyAlignment="1">
      <alignment horizontal="center" vertical="center"/>
    </xf>
    <xf numFmtId="0" fontId="0" fillId="0" borderId="9" xfId="0" applyBorder="1" applyAlignment="1">
      <alignment horizontal="center" vertical="center"/>
    </xf>
    <xf numFmtId="0" fontId="0" fillId="0" borderId="42" xfId="0" applyFill="1" applyBorder="1" applyAlignment="1">
      <alignment horizontal="center" vertical="center"/>
    </xf>
    <xf numFmtId="0" fontId="153" fillId="13" borderId="9" xfId="0" applyFont="1" applyFill="1" applyBorder="1" applyAlignment="1">
      <alignment horizontal="center" vertical="center"/>
    </xf>
    <xf numFmtId="0" fontId="0" fillId="0" borderId="32" xfId="0" applyFill="1" applyBorder="1" applyAlignment="1">
      <alignment/>
    </xf>
    <xf numFmtId="0" fontId="14" fillId="35" borderId="0" xfId="0" applyFont="1" applyFill="1" applyBorder="1" applyAlignment="1">
      <alignment horizontal="left" vertical="center" wrapText="1"/>
    </xf>
    <xf numFmtId="0" fontId="84" fillId="0" borderId="9" xfId="0" applyFont="1" applyBorder="1" applyAlignment="1">
      <alignment vertical="center"/>
    </xf>
    <xf numFmtId="0" fontId="72" fillId="0" borderId="0" xfId="0" applyFont="1" applyAlignment="1">
      <alignment horizontal="center"/>
    </xf>
    <xf numFmtId="0" fontId="153" fillId="13" borderId="9" xfId="0" applyFont="1" applyFill="1" applyBorder="1" applyAlignment="1">
      <alignment horizontal="center"/>
    </xf>
    <xf numFmtId="0" fontId="153" fillId="4" borderId="9" xfId="0" applyFont="1" applyFill="1" applyBorder="1" applyAlignment="1">
      <alignment horizontal="center"/>
    </xf>
    <xf numFmtId="0" fontId="0" fillId="13" borderId="0" xfId="0" applyFill="1" applyAlignment="1">
      <alignment/>
    </xf>
    <xf numFmtId="0" fontId="170" fillId="0" borderId="43" xfId="0" applyFont="1" applyBorder="1" applyAlignment="1">
      <alignment horizontal="center" vertical="center" wrapText="1"/>
    </xf>
    <xf numFmtId="0" fontId="146" fillId="0" borderId="9" xfId="0" applyFont="1" applyBorder="1" applyAlignment="1">
      <alignment vertical="center" wrapText="1"/>
    </xf>
    <xf numFmtId="0" fontId="151" fillId="35" borderId="44" xfId="0" applyFont="1" applyFill="1" applyBorder="1" applyAlignment="1" quotePrefix="1">
      <alignment horizontal="center" vertical="center" wrapText="1"/>
    </xf>
    <xf numFmtId="0" fontId="151" fillId="35" borderId="45" xfId="0" applyFont="1" applyFill="1" applyBorder="1" applyAlignment="1" quotePrefix="1">
      <alignment horizontal="center" vertical="center" wrapText="1"/>
    </xf>
    <xf numFmtId="0" fontId="14" fillId="35" borderId="46" xfId="0" applyFont="1" applyFill="1" applyBorder="1" applyAlignment="1">
      <alignment horizontal="center" vertical="top" wrapText="1"/>
    </xf>
    <xf numFmtId="0" fontId="170" fillId="0" borderId="47" xfId="0" applyFont="1" applyBorder="1" applyAlignment="1">
      <alignment horizontal="center" vertical="center" wrapText="1"/>
    </xf>
    <xf numFmtId="0" fontId="168" fillId="0" borderId="48" xfId="0" applyFont="1" applyBorder="1" applyAlignment="1">
      <alignment horizontal="justify" vertical="center" wrapText="1"/>
    </xf>
    <xf numFmtId="0" fontId="168" fillId="0" borderId="49" xfId="0" applyFont="1" applyBorder="1" applyAlignment="1">
      <alignment horizontal="justify" vertical="center" wrapText="1"/>
    </xf>
    <xf numFmtId="0" fontId="170" fillId="0" borderId="50" xfId="0" applyFont="1" applyBorder="1" applyAlignment="1">
      <alignment horizontal="center" vertical="center" wrapText="1"/>
    </xf>
    <xf numFmtId="0" fontId="168" fillId="0" borderId="51" xfId="0" applyFont="1" applyBorder="1" applyAlignment="1">
      <alignment horizontal="justify" vertical="center" wrapText="1"/>
    </xf>
    <xf numFmtId="0" fontId="84" fillId="0" borderId="29" xfId="0" applyFont="1" applyFill="1" applyBorder="1" applyAlignment="1">
      <alignment horizontal="left" vertical="center" wrapText="1"/>
    </xf>
    <xf numFmtId="0" fontId="153" fillId="0" borderId="9" xfId="0" applyFont="1" applyBorder="1" applyAlignment="1">
      <alignment horizontal="center"/>
    </xf>
    <xf numFmtId="0" fontId="0" fillId="0" borderId="9" xfId="0" applyBorder="1" applyAlignment="1">
      <alignment horizontal="center"/>
    </xf>
    <xf numFmtId="0" fontId="153" fillId="0" borderId="9" xfId="0" applyFont="1" applyFill="1" applyBorder="1" applyAlignment="1">
      <alignment horizontal="center" vertical="center"/>
    </xf>
    <xf numFmtId="0" fontId="0" fillId="0" borderId="42" xfId="0" applyFill="1" applyBorder="1" applyAlignment="1">
      <alignment vertical="center"/>
    </xf>
    <xf numFmtId="0" fontId="92" fillId="0" borderId="0" xfId="0" applyFont="1" applyFill="1" applyBorder="1" applyAlignment="1">
      <alignment horizontal="left" vertical="center" wrapText="1"/>
    </xf>
    <xf numFmtId="0" fontId="84" fillId="35" borderId="29" xfId="0" applyFont="1" applyFill="1" applyBorder="1" applyAlignment="1">
      <alignment horizontal="left" vertical="center" wrapText="1"/>
    </xf>
    <xf numFmtId="0" fontId="84" fillId="35" borderId="9" xfId="0" applyFont="1" applyFill="1" applyBorder="1" applyAlignment="1">
      <alignment horizontal="left" vertical="center" wrapText="1"/>
    </xf>
    <xf numFmtId="0" fontId="84" fillId="35" borderId="0" xfId="0" applyFont="1" applyFill="1" applyAlignment="1">
      <alignment vertical="center" wrapText="1"/>
    </xf>
    <xf numFmtId="0" fontId="0" fillId="0" borderId="0" xfId="0" applyFont="1" applyBorder="1" applyAlignment="1">
      <alignment/>
    </xf>
    <xf numFmtId="0" fontId="84" fillId="35" borderId="0" xfId="0" applyFont="1" applyFill="1" applyBorder="1" applyAlignment="1">
      <alignment horizontal="left" vertical="center" wrapText="1"/>
    </xf>
    <xf numFmtId="0" fontId="84" fillId="35" borderId="52" xfId="0" applyFont="1" applyFill="1" applyBorder="1" applyAlignment="1">
      <alignment horizontal="left" vertical="center" wrapText="1"/>
    </xf>
    <xf numFmtId="0" fontId="171" fillId="35" borderId="53" xfId="0" applyFont="1" applyFill="1" applyBorder="1" applyAlignment="1">
      <alignment horizontal="center" vertical="center" wrapText="1"/>
    </xf>
    <xf numFmtId="0" fontId="22" fillId="35" borderId="32" xfId="0" applyFont="1" applyFill="1" applyBorder="1" applyAlignment="1">
      <alignment horizontal="center" vertical="center" wrapText="1"/>
    </xf>
    <xf numFmtId="0" fontId="22" fillId="35" borderId="33" xfId="0" applyFont="1" applyFill="1" applyBorder="1" applyAlignment="1">
      <alignment horizontal="center" vertical="center" wrapText="1"/>
    </xf>
    <xf numFmtId="0" fontId="22" fillId="35" borderId="29" xfId="0" applyFont="1" applyFill="1" applyBorder="1" applyAlignment="1">
      <alignment horizontal="center" vertical="center" wrapText="1"/>
    </xf>
    <xf numFmtId="0" fontId="164" fillId="57" borderId="34" xfId="0" applyFont="1" applyFill="1" applyBorder="1" applyAlignment="1">
      <alignment horizontal="left" vertical="top" wrapText="1"/>
    </xf>
    <xf numFmtId="0" fontId="164" fillId="57" borderId="42" xfId="0" applyFont="1" applyFill="1" applyBorder="1" applyAlignment="1">
      <alignment horizontal="left" vertical="top" wrapText="1"/>
    </xf>
    <xf numFmtId="0" fontId="164" fillId="57" borderId="22" xfId="0" applyFont="1" applyFill="1" applyBorder="1" applyAlignment="1">
      <alignment horizontal="left" vertical="top" wrapText="1"/>
    </xf>
    <xf numFmtId="0" fontId="152" fillId="35" borderId="0" xfId="0" applyFont="1" applyFill="1" applyBorder="1" applyAlignment="1">
      <alignment horizontal="center" vertical="center" wrapText="1"/>
    </xf>
    <xf numFmtId="0" fontId="22" fillId="0" borderId="24"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0" xfId="0" applyFont="1" applyFill="1" applyBorder="1" applyAlignment="1">
      <alignment horizontal="center" vertical="center"/>
    </xf>
    <xf numFmtId="0" fontId="151" fillId="35" borderId="33" xfId="0" applyFont="1" applyFill="1" applyBorder="1" applyAlignment="1" quotePrefix="1">
      <alignment horizontal="center" vertical="center" wrapText="1"/>
    </xf>
    <xf numFmtId="0" fontId="151" fillId="35" borderId="29" xfId="0" applyFont="1" applyFill="1" applyBorder="1" applyAlignment="1" quotePrefix="1">
      <alignment horizontal="center" vertical="center" wrapText="1"/>
    </xf>
    <xf numFmtId="0" fontId="164" fillId="65" borderId="9" xfId="0" applyFont="1" applyFill="1" applyBorder="1" applyAlignment="1">
      <alignment horizontal="left" vertical="top"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2" fillId="35" borderId="34" xfId="0" applyFont="1" applyFill="1" applyBorder="1" applyAlignment="1">
      <alignment horizontal="center" vertical="center" wrapText="1"/>
    </xf>
    <xf numFmtId="0" fontId="152" fillId="35" borderId="22" xfId="0" applyFont="1" applyFill="1" applyBorder="1" applyAlignment="1">
      <alignment horizontal="center" vertical="center" wrapText="1"/>
    </xf>
    <xf numFmtId="0" fontId="151" fillId="0" borderId="32" xfId="0" applyFont="1" applyFill="1" applyBorder="1" applyAlignment="1">
      <alignment horizontal="center" vertical="center" wrapText="1"/>
    </xf>
    <xf numFmtId="0" fontId="151" fillId="0" borderId="33" xfId="0" applyFont="1" applyFill="1" applyBorder="1" applyAlignment="1">
      <alignment horizontal="center" vertical="center" wrapText="1"/>
    </xf>
    <xf numFmtId="0" fontId="151" fillId="0" borderId="29" xfId="0" applyFont="1" applyFill="1" applyBorder="1" applyAlignment="1">
      <alignment horizontal="center" vertical="center" wrapText="1"/>
    </xf>
    <xf numFmtId="0" fontId="151" fillId="3" borderId="34" xfId="0" applyFont="1" applyFill="1" applyBorder="1" applyAlignment="1">
      <alignment horizontal="center" vertical="center" wrapText="1"/>
    </xf>
    <xf numFmtId="0" fontId="151" fillId="3" borderId="22" xfId="0" applyFont="1" applyFill="1" applyBorder="1" applyAlignment="1">
      <alignment horizontal="center" vertical="center" wrapText="1"/>
    </xf>
    <xf numFmtId="0" fontId="152" fillId="64" borderId="34" xfId="0" applyFont="1" applyFill="1" applyBorder="1" applyAlignment="1">
      <alignment horizontal="center" vertical="center"/>
    </xf>
    <xf numFmtId="0" fontId="152" fillId="64" borderId="22" xfId="0" applyFont="1" applyFill="1" applyBorder="1" applyAlignment="1">
      <alignment horizontal="center" vertical="center"/>
    </xf>
    <xf numFmtId="0" fontId="152" fillId="65" borderId="34" xfId="0" applyFont="1" applyFill="1" applyBorder="1" applyAlignment="1">
      <alignment horizontal="center" vertical="center" textRotation="90"/>
    </xf>
    <xf numFmtId="0" fontId="152" fillId="65" borderId="22" xfId="0" applyFont="1" applyFill="1" applyBorder="1" applyAlignment="1">
      <alignment horizontal="center" vertical="center" textRotation="90"/>
    </xf>
    <xf numFmtId="0" fontId="152" fillId="49" borderId="34" xfId="0" applyFont="1" applyFill="1" applyBorder="1" applyAlignment="1">
      <alignment horizontal="center" vertical="center" textRotation="90"/>
    </xf>
    <xf numFmtId="0" fontId="152" fillId="49" borderId="22" xfId="0" applyFont="1" applyFill="1" applyBorder="1" applyAlignment="1">
      <alignment horizontal="center" vertical="center" textRotation="90"/>
    </xf>
    <xf numFmtId="0" fontId="152" fillId="32" borderId="34" xfId="0" applyFont="1" applyFill="1" applyBorder="1" applyAlignment="1">
      <alignment horizontal="center" vertical="center" textRotation="90"/>
    </xf>
    <xf numFmtId="0" fontId="152" fillId="32" borderId="22" xfId="0" applyFont="1" applyFill="1" applyBorder="1" applyAlignment="1">
      <alignment horizontal="center" vertical="center" textRotation="90"/>
    </xf>
    <xf numFmtId="0" fontId="15" fillId="13" borderId="34" xfId="0" applyFont="1" applyFill="1" applyBorder="1" applyAlignment="1">
      <alignment horizontal="center" vertical="center" textRotation="90" wrapText="1"/>
    </xf>
    <xf numFmtId="0" fontId="15" fillId="13" borderId="22" xfId="0" applyFont="1" applyFill="1" applyBorder="1" applyAlignment="1">
      <alignment horizontal="center" vertical="center" textRotation="90" wrapText="1"/>
    </xf>
    <xf numFmtId="0" fontId="151" fillId="35" borderId="32" xfId="0" applyFont="1" applyFill="1" applyBorder="1" applyAlignment="1">
      <alignment horizontal="center" vertical="center" wrapText="1"/>
    </xf>
    <xf numFmtId="0" fontId="151" fillId="35" borderId="33" xfId="0" applyFont="1" applyFill="1" applyBorder="1" applyAlignment="1">
      <alignment horizontal="center" vertical="center" wrapText="1"/>
    </xf>
    <xf numFmtId="0" fontId="151" fillId="35" borderId="29" xfId="0" applyFont="1" applyFill="1" applyBorder="1" applyAlignment="1">
      <alignment horizontal="center" vertical="center" wrapText="1"/>
    </xf>
    <xf numFmtId="0" fontId="152" fillId="66" borderId="32" xfId="0" applyFont="1" applyFill="1" applyBorder="1" applyAlignment="1">
      <alignment horizontal="left" vertical="center" wrapText="1"/>
    </xf>
    <xf numFmtId="0" fontId="152" fillId="66" borderId="33" xfId="0" applyFont="1" applyFill="1" applyBorder="1" applyAlignment="1">
      <alignment horizontal="left" vertical="center" wrapText="1"/>
    </xf>
    <xf numFmtId="0" fontId="152" fillId="66" borderId="29" xfId="0" applyFont="1" applyFill="1" applyBorder="1" applyAlignment="1">
      <alignment horizontal="left" vertical="center" wrapText="1"/>
    </xf>
    <xf numFmtId="0" fontId="152" fillId="35" borderId="32" xfId="0" applyFont="1" applyFill="1" applyBorder="1" applyAlignment="1">
      <alignment horizontal="center" vertical="center" wrapText="1"/>
    </xf>
    <xf numFmtId="0" fontId="152" fillId="35" borderId="33" xfId="0" applyFont="1" applyFill="1" applyBorder="1" applyAlignment="1">
      <alignment horizontal="center" vertical="center" wrapText="1"/>
    </xf>
    <xf numFmtId="0" fontId="152" fillId="35" borderId="29" xfId="0" applyFont="1" applyFill="1" applyBorder="1" applyAlignment="1">
      <alignment horizontal="center" vertical="center" wrapText="1"/>
    </xf>
    <xf numFmtId="0" fontId="151" fillId="35" borderId="9" xfId="0" applyFont="1" applyFill="1" applyBorder="1" applyAlignment="1">
      <alignment horizontal="center" vertical="center" wrapText="1"/>
    </xf>
    <xf numFmtId="0" fontId="151" fillId="35" borderId="9" xfId="0" applyFont="1" applyFill="1" applyBorder="1" applyAlignment="1" quotePrefix="1">
      <alignment horizontal="center" vertical="center" wrapText="1"/>
    </xf>
    <xf numFmtId="0" fontId="153" fillId="0" borderId="32" xfId="0" applyFont="1" applyFill="1" applyBorder="1" applyAlignment="1">
      <alignment horizontal="center" wrapText="1"/>
    </xf>
    <xf numFmtId="0" fontId="153" fillId="0" borderId="33" xfId="0" applyFont="1" applyFill="1" applyBorder="1" applyAlignment="1">
      <alignment horizontal="center" wrapText="1"/>
    </xf>
    <xf numFmtId="0" fontId="153" fillId="0" borderId="29" xfId="0" applyFont="1" applyFill="1" applyBorder="1" applyAlignment="1">
      <alignment horizontal="center" wrapText="1"/>
    </xf>
    <xf numFmtId="0" fontId="0" fillId="0" borderId="32" xfId="0" applyFill="1" applyBorder="1" applyAlignment="1">
      <alignment horizontal="center"/>
    </xf>
    <xf numFmtId="0" fontId="0" fillId="0" borderId="33" xfId="0" applyFill="1" applyBorder="1" applyAlignment="1">
      <alignment horizontal="center"/>
    </xf>
    <xf numFmtId="0" fontId="0" fillId="0" borderId="29" xfId="0" applyFill="1" applyBorder="1" applyAlignment="1">
      <alignment horizontal="center"/>
    </xf>
    <xf numFmtId="0" fontId="152" fillId="0" borderId="0" xfId="0" applyFont="1" applyAlignment="1">
      <alignment horizontal="center" vertical="center"/>
    </xf>
    <xf numFmtId="0" fontId="151" fillId="10" borderId="9" xfId="0" applyFont="1" applyFill="1" applyBorder="1" applyAlignment="1">
      <alignment horizontal="center" vertical="center"/>
    </xf>
    <xf numFmtId="0" fontId="152" fillId="0" borderId="27" xfId="0" applyFont="1" applyBorder="1" applyAlignment="1">
      <alignment horizontal="center" vertical="center"/>
    </xf>
    <xf numFmtId="0" fontId="151" fillId="0" borderId="9" xfId="0" applyFont="1" applyBorder="1" applyAlignment="1">
      <alignment horizontal="center" vertical="center"/>
    </xf>
    <xf numFmtId="0" fontId="151" fillId="4" borderId="9" xfId="0" applyFont="1" applyFill="1" applyBorder="1" applyAlignment="1">
      <alignment horizontal="center"/>
    </xf>
    <xf numFmtId="0" fontId="151" fillId="13" borderId="9" xfId="0" applyFont="1" applyFill="1" applyBorder="1" applyAlignment="1">
      <alignment horizontal="center"/>
    </xf>
    <xf numFmtId="0" fontId="151" fillId="49" borderId="32" xfId="0" applyFont="1" applyFill="1" applyBorder="1" applyAlignment="1">
      <alignment horizontal="center"/>
    </xf>
    <xf numFmtId="0" fontId="151" fillId="49" borderId="33" xfId="0" applyFont="1" applyFill="1" applyBorder="1" applyAlignment="1">
      <alignment horizontal="center"/>
    </xf>
    <xf numFmtId="0" fontId="151" fillId="49" borderId="29" xfId="0" applyFont="1" applyFill="1" applyBorder="1" applyAlignment="1">
      <alignment horizontal="center"/>
    </xf>
    <xf numFmtId="0" fontId="119" fillId="0" borderId="0" xfId="0" applyFont="1" applyAlignment="1">
      <alignment horizontal="center"/>
    </xf>
    <xf numFmtId="0" fontId="172" fillId="0" borderId="54" xfId="0" applyFont="1" applyFill="1" applyBorder="1" applyAlignment="1">
      <alignment horizontal="center" vertical="center" wrapText="1"/>
    </xf>
    <xf numFmtId="0" fontId="172" fillId="0" borderId="55" xfId="0" applyFont="1" applyFill="1" applyBorder="1" applyAlignment="1">
      <alignment horizontal="center" vertical="center" wrapText="1"/>
    </xf>
    <xf numFmtId="0" fontId="128" fillId="0" borderId="11" xfId="0" applyFont="1" applyFill="1" applyBorder="1" applyAlignment="1">
      <alignment horizontal="center" vertical="center" wrapText="1"/>
    </xf>
    <xf numFmtId="0" fontId="129" fillId="0" borderId="11" xfId="0" applyFont="1" applyFill="1" applyBorder="1" applyAlignment="1">
      <alignment horizontal="center" vertical="center" wrapText="1"/>
    </xf>
    <xf numFmtId="0" fontId="130" fillId="0" borderId="11" xfId="0" applyFont="1" applyFill="1" applyBorder="1" applyAlignment="1">
      <alignment horizontal="center" vertical="center" wrapText="1"/>
    </xf>
    <xf numFmtId="0" fontId="131" fillId="0" borderId="18" xfId="0" applyFont="1" applyFill="1" applyBorder="1" applyAlignment="1">
      <alignment horizontal="center" vertical="center" wrapText="1"/>
    </xf>
    <xf numFmtId="0" fontId="131" fillId="0" borderId="56" xfId="0" applyFont="1" applyFill="1" applyBorder="1" applyAlignment="1">
      <alignment horizontal="center" vertical="center" wrapText="1"/>
    </xf>
    <xf numFmtId="0" fontId="132" fillId="0" borderId="11" xfId="0" applyFont="1" applyFill="1" applyBorder="1" applyAlignment="1">
      <alignment horizontal="center" vertical="center" wrapText="1"/>
    </xf>
    <xf numFmtId="0" fontId="134" fillId="0" borderId="11" xfId="0" applyFont="1" applyFill="1" applyBorder="1" applyAlignment="1">
      <alignment horizontal="center" vertical="center" wrapText="1"/>
    </xf>
    <xf numFmtId="0" fontId="135" fillId="0" borderId="11" xfId="0" applyFont="1" applyFill="1" applyBorder="1" applyAlignment="1">
      <alignment horizontal="center" vertical="center" wrapText="1"/>
    </xf>
    <xf numFmtId="0" fontId="173" fillId="0" borderId="54" xfId="0" applyFont="1" applyFill="1" applyBorder="1" applyAlignment="1">
      <alignment horizontal="center" vertical="center" wrapText="1"/>
    </xf>
    <xf numFmtId="0" fontId="173" fillId="0" borderId="55" xfId="0" applyFont="1" applyFill="1" applyBorder="1" applyAlignment="1">
      <alignment horizontal="center" vertical="center" wrapText="1"/>
    </xf>
    <xf numFmtId="0" fontId="117" fillId="0" borderId="54" xfId="0" applyFont="1" applyFill="1" applyBorder="1" applyAlignment="1">
      <alignment horizontal="center" vertical="center" wrapText="1"/>
    </xf>
    <xf numFmtId="0" fontId="117" fillId="0" borderId="55" xfId="0" applyFont="1" applyFill="1" applyBorder="1" applyAlignment="1">
      <alignment horizontal="center" vertical="center" wrapText="1"/>
    </xf>
    <xf numFmtId="0" fontId="174" fillId="0" borderId="54" xfId="0" applyFont="1" applyFill="1" applyBorder="1" applyAlignment="1">
      <alignment horizontal="center" vertical="center" wrapText="1"/>
    </xf>
    <xf numFmtId="0" fontId="174" fillId="0" borderId="55" xfId="0" applyFont="1" applyFill="1" applyBorder="1" applyAlignment="1">
      <alignment horizontal="center" vertical="center" wrapText="1"/>
    </xf>
    <xf numFmtId="0" fontId="136" fillId="0" borderId="57" xfId="0" applyFont="1" applyFill="1" applyBorder="1" applyAlignment="1">
      <alignment horizontal="center" vertical="center" wrapText="1"/>
    </xf>
    <xf numFmtId="0" fontId="136" fillId="0" borderId="58"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23" fillId="0" borderId="58" xfId="0" applyFont="1" applyFill="1" applyBorder="1" applyAlignment="1">
      <alignment horizontal="center" vertical="center" wrapText="1"/>
    </xf>
    <xf numFmtId="0" fontId="123" fillId="0" borderId="11" xfId="0" applyFont="1" applyFill="1" applyBorder="1" applyAlignment="1">
      <alignment horizontal="center" vertical="center" wrapText="1"/>
    </xf>
    <xf numFmtId="0" fontId="123" fillId="0" borderId="57" xfId="0" applyFont="1" applyFill="1" applyBorder="1" applyAlignment="1">
      <alignment horizontal="center" vertical="center" wrapText="1"/>
    </xf>
    <xf numFmtId="0" fontId="124" fillId="0" borderId="11" xfId="0" applyFont="1" applyFill="1" applyBorder="1" applyAlignment="1">
      <alignment horizontal="center" vertical="center" wrapText="1"/>
    </xf>
    <xf numFmtId="0" fontId="125" fillId="0" borderId="58" xfId="0" applyFont="1" applyFill="1" applyBorder="1" applyAlignment="1">
      <alignment horizontal="center" vertical="center" wrapText="1"/>
    </xf>
    <xf numFmtId="0" fontId="125" fillId="0" borderId="11" xfId="0" applyFont="1" applyFill="1" applyBorder="1" applyAlignment="1">
      <alignment horizontal="center" vertical="center" wrapText="1"/>
    </xf>
    <xf numFmtId="0" fontId="126" fillId="0" borderId="11" xfId="0" applyFont="1" applyFill="1" applyBorder="1" applyAlignment="1">
      <alignment horizontal="center" vertical="center" wrapText="1"/>
    </xf>
    <xf numFmtId="0" fontId="127" fillId="0" borderId="11" xfId="0" applyFont="1" applyFill="1" applyBorder="1" applyAlignment="1">
      <alignment horizontal="center" vertical="center"/>
    </xf>
    <xf numFmtId="0" fontId="119" fillId="0" borderId="59" xfId="0" applyFont="1" applyFill="1" applyBorder="1" applyAlignment="1">
      <alignment horizontal="center" vertical="center" wrapText="1"/>
    </xf>
    <xf numFmtId="0" fontId="119" fillId="0" borderId="6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75" fillId="0" borderId="54" xfId="0" applyFont="1" applyFill="1" applyBorder="1" applyAlignment="1">
      <alignment horizontal="center" vertical="center" wrapText="1"/>
    </xf>
    <xf numFmtId="0" fontId="175" fillId="0" borderId="55" xfId="0" applyFont="1" applyFill="1" applyBorder="1" applyAlignment="1">
      <alignment horizontal="center" vertical="center" wrapText="1"/>
    </xf>
    <xf numFmtId="0" fontId="75" fillId="0" borderId="54" xfId="0" applyFont="1" applyFill="1" applyBorder="1" applyAlignment="1">
      <alignment horizontal="center" vertical="center" wrapText="1"/>
    </xf>
    <xf numFmtId="0" fontId="75" fillId="0" borderId="55" xfId="0" applyFont="1" applyFill="1" applyBorder="1" applyAlignment="1">
      <alignment horizontal="center" vertical="center" wrapText="1"/>
    </xf>
    <xf numFmtId="0" fontId="120" fillId="0" borderId="11" xfId="0" applyFont="1" applyFill="1" applyBorder="1" applyAlignment="1">
      <alignment horizontal="center" vertical="center" wrapText="1"/>
    </xf>
    <xf numFmtId="0" fontId="121" fillId="0" borderId="58"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21" fillId="0" borderId="57"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Style 1"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xdr:row>
      <xdr:rowOff>981075</xdr:rowOff>
    </xdr:from>
    <xdr:to>
      <xdr:col>14</xdr:col>
      <xdr:colOff>295275</xdr:colOff>
      <xdr:row>2</xdr:row>
      <xdr:rowOff>981075</xdr:rowOff>
    </xdr:to>
    <xdr:sp>
      <xdr:nvSpPr>
        <xdr:cNvPr id="1" name="TextBox 1"/>
        <xdr:cNvSpPr txBox="1">
          <a:spLocks noChangeArrowheads="1"/>
        </xdr:cNvSpPr>
      </xdr:nvSpPr>
      <xdr:spPr>
        <a:xfrm>
          <a:off x="10353675" y="3667125"/>
          <a:ext cx="209550" cy="0"/>
        </a:xfrm>
        <a:prstGeom prst="rect">
          <a:avLst/>
        </a:prstGeom>
        <a:solidFill>
          <a:srgbClr val="FFFFFF"/>
        </a:solidFill>
        <a:ln w="9525" cmpd="sng">
          <a:solidFill>
            <a:srgbClr val="4F81B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a:t>
          </a:r>
        </a:p>
      </xdr:txBody>
    </xdr:sp>
    <xdr:clientData/>
  </xdr:twoCellAnchor>
  <xdr:twoCellAnchor>
    <xdr:from>
      <xdr:col>43</xdr:col>
      <xdr:colOff>371475</xdr:colOff>
      <xdr:row>29</xdr:row>
      <xdr:rowOff>0</xdr:rowOff>
    </xdr:from>
    <xdr:to>
      <xdr:col>44</xdr:col>
      <xdr:colOff>381000</xdr:colOff>
      <xdr:row>29</xdr:row>
      <xdr:rowOff>0</xdr:rowOff>
    </xdr:to>
    <xdr:sp>
      <xdr:nvSpPr>
        <xdr:cNvPr id="2" name="TextBox 2"/>
        <xdr:cNvSpPr txBox="1">
          <a:spLocks noChangeArrowheads="1"/>
        </xdr:cNvSpPr>
      </xdr:nvSpPr>
      <xdr:spPr>
        <a:xfrm>
          <a:off x="23183850" y="23164800"/>
          <a:ext cx="0" cy="0"/>
        </a:xfrm>
        <a:prstGeom prst="rect">
          <a:avLst/>
        </a:prstGeom>
        <a:solidFill>
          <a:srgbClr val="FFFFFF"/>
        </a:solidFill>
        <a:ln w="9525" cmpd="sng">
          <a:solidFill>
            <a:srgbClr val="4F81B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66</a:t>
          </a:r>
        </a:p>
      </xdr:txBody>
    </xdr:sp>
    <xdr:clientData/>
  </xdr:twoCellAnchor>
  <xdr:twoCellAnchor>
    <xdr:from>
      <xdr:col>44</xdr:col>
      <xdr:colOff>9525</xdr:colOff>
      <xdr:row>38</xdr:row>
      <xdr:rowOff>0</xdr:rowOff>
    </xdr:from>
    <xdr:to>
      <xdr:col>45</xdr:col>
      <xdr:colOff>57150</xdr:colOff>
      <xdr:row>38</xdr:row>
      <xdr:rowOff>0</xdr:rowOff>
    </xdr:to>
    <xdr:sp>
      <xdr:nvSpPr>
        <xdr:cNvPr id="3" name="TextBox 3"/>
        <xdr:cNvSpPr txBox="1">
          <a:spLocks noChangeArrowheads="1"/>
        </xdr:cNvSpPr>
      </xdr:nvSpPr>
      <xdr:spPr>
        <a:xfrm>
          <a:off x="23183850" y="31156275"/>
          <a:ext cx="0" cy="0"/>
        </a:xfrm>
        <a:prstGeom prst="rect">
          <a:avLst/>
        </a:prstGeom>
        <a:solidFill>
          <a:srgbClr val="FFFFFF"/>
        </a:solidFill>
        <a:ln w="9525" cmpd="sng">
          <a:solidFill>
            <a:srgbClr val="4F81B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108</a:t>
          </a:r>
        </a:p>
      </xdr:txBody>
    </xdr:sp>
    <xdr:clientData/>
  </xdr:twoCellAnchor>
  <xdr:twoCellAnchor>
    <xdr:from>
      <xdr:col>67</xdr:col>
      <xdr:colOff>0</xdr:colOff>
      <xdr:row>32</xdr:row>
      <xdr:rowOff>0</xdr:rowOff>
    </xdr:from>
    <xdr:to>
      <xdr:col>67</xdr:col>
      <xdr:colOff>0</xdr:colOff>
      <xdr:row>32</xdr:row>
      <xdr:rowOff>276225</xdr:rowOff>
    </xdr:to>
    <xdr:sp>
      <xdr:nvSpPr>
        <xdr:cNvPr id="4" name="TextBox 4"/>
        <xdr:cNvSpPr txBox="1">
          <a:spLocks noChangeArrowheads="1"/>
        </xdr:cNvSpPr>
      </xdr:nvSpPr>
      <xdr:spPr>
        <a:xfrm>
          <a:off x="34270950" y="26374725"/>
          <a:ext cx="0" cy="276225"/>
        </a:xfrm>
        <a:prstGeom prst="rect">
          <a:avLst/>
        </a:prstGeom>
        <a:solidFill>
          <a:srgbClr val="FFFFFF"/>
        </a:solidFill>
        <a:ln w="9525" cmpd="sng">
          <a:solidFill>
            <a:srgbClr val="4F81B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134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I6"/>
  <sheetViews>
    <sheetView zoomScale="106" zoomScaleNormal="106" zoomScalePageLayoutView="0" workbookViewId="0" topLeftCell="A5">
      <selection activeCell="F8" sqref="F8"/>
    </sheetView>
  </sheetViews>
  <sheetFormatPr defaultColWidth="9.00390625" defaultRowHeight="15.75"/>
  <cols>
    <col min="1" max="1" width="9.00390625" style="290" customWidth="1"/>
    <col min="2" max="2" width="6.50390625" style="290" customWidth="1"/>
    <col min="3" max="3" width="25.375" style="290" customWidth="1"/>
    <col min="4" max="4" width="68.50390625" style="290" customWidth="1"/>
    <col min="5" max="16384" width="9.00390625" style="290" customWidth="1"/>
  </cols>
  <sheetData>
    <row r="1" spans="2:9" ht="75.75" customHeight="1" thickBot="1">
      <c r="B1" s="519" t="s">
        <v>424</v>
      </c>
      <c r="C1" s="519"/>
      <c r="D1" s="519"/>
      <c r="E1" s="289"/>
      <c r="F1" s="289"/>
      <c r="G1" s="289"/>
      <c r="H1" s="289"/>
      <c r="I1" s="289"/>
    </row>
    <row r="2" spans="2:4" ht="30" customHeight="1">
      <c r="B2" s="310" t="s">
        <v>157</v>
      </c>
      <c r="C2" s="311" t="s">
        <v>166</v>
      </c>
      <c r="D2" s="312" t="s">
        <v>305</v>
      </c>
    </row>
    <row r="3" spans="2:4" s="300" customFormat="1" ht="18" customHeight="1" thickBot="1">
      <c r="B3" s="499" t="s">
        <v>185</v>
      </c>
      <c r="C3" s="359" t="s">
        <v>186</v>
      </c>
      <c r="D3" s="500" t="s">
        <v>187</v>
      </c>
    </row>
    <row r="4" spans="2:4" ht="129" customHeight="1">
      <c r="B4" s="501">
        <v>1</v>
      </c>
      <c r="C4" s="502" t="s">
        <v>418</v>
      </c>
      <c r="D4" s="503" t="s">
        <v>419</v>
      </c>
    </row>
    <row r="5" spans="2:4" ht="107.25" customHeight="1">
      <c r="B5" s="307">
        <v>2</v>
      </c>
      <c r="C5" s="497" t="s">
        <v>420</v>
      </c>
      <c r="D5" s="504" t="s">
        <v>421</v>
      </c>
    </row>
    <row r="6" spans="2:4" ht="102" customHeight="1" thickBot="1">
      <c r="B6" s="308">
        <v>3</v>
      </c>
      <c r="C6" s="505" t="s">
        <v>422</v>
      </c>
      <c r="D6" s="506" t="s">
        <v>423</v>
      </c>
    </row>
  </sheetData>
  <sheetProtection/>
  <mergeCells count="1">
    <mergeCell ref="B1:D1"/>
  </mergeCells>
  <printOptions/>
  <pageMargins left="0.7" right="0.7" top="0.75" bottom="0.75" header="0.3" footer="0.3"/>
  <pageSetup fitToHeight="1" fitToWidth="1" horizontalDpi="300" verticalDpi="300" orientation="portrait" paperSize="9" scale="52" r:id="rId1"/>
</worksheet>
</file>

<file path=xl/worksheets/sheet2.xml><?xml version="1.0" encoding="utf-8"?>
<worksheet xmlns="http://schemas.openxmlformats.org/spreadsheetml/2006/main" xmlns:r="http://schemas.openxmlformats.org/officeDocument/2006/relationships">
  <dimension ref="A1:J144"/>
  <sheetViews>
    <sheetView tabSelected="1" zoomScale="87" zoomScaleNormal="87" zoomScaleSheetLayoutView="110" zoomScalePageLayoutView="120" workbookViewId="0" topLeftCell="A7">
      <selection activeCell="B9" sqref="B9"/>
    </sheetView>
  </sheetViews>
  <sheetFormatPr defaultColWidth="9.00390625" defaultRowHeight="15.75"/>
  <cols>
    <col min="1" max="1" width="6.625" style="293" customWidth="1"/>
    <col min="2" max="2" width="24.50390625" style="302" customWidth="1"/>
    <col min="3" max="3" width="28.25390625" style="303" customWidth="1"/>
    <col min="4" max="4" width="26.50390625" style="304" customWidth="1"/>
    <col min="5" max="5" width="24.625" style="305" customWidth="1"/>
    <col min="6" max="6" width="20.125" style="290" customWidth="1"/>
    <col min="7" max="16384" width="9.00390625" style="290" customWidth="1"/>
  </cols>
  <sheetData>
    <row r="1" spans="1:5" s="301" customFormat="1" ht="41.25" customHeight="1">
      <c r="A1" s="526" t="s">
        <v>425</v>
      </c>
      <c r="B1" s="526"/>
      <c r="C1" s="526"/>
      <c r="D1" s="526"/>
      <c r="E1" s="526"/>
    </row>
    <row r="2" spans="1:5" s="409" customFormat="1" ht="26.25" customHeight="1">
      <c r="A2" s="404" t="s">
        <v>157</v>
      </c>
      <c r="B2" s="405" t="s">
        <v>184</v>
      </c>
      <c r="C2" s="406" t="s">
        <v>167</v>
      </c>
      <c r="D2" s="407" t="s">
        <v>236</v>
      </c>
      <c r="E2" s="408" t="s">
        <v>235</v>
      </c>
    </row>
    <row r="3" spans="1:5" s="426" customFormat="1" ht="15.75" customHeight="1">
      <c r="A3" s="423" t="s">
        <v>185</v>
      </c>
      <c r="B3" s="424" t="s">
        <v>186</v>
      </c>
      <c r="C3" s="425" t="s">
        <v>187</v>
      </c>
      <c r="D3" s="425" t="s">
        <v>188</v>
      </c>
      <c r="E3" s="425" t="s">
        <v>189</v>
      </c>
    </row>
    <row r="4" spans="2:5" s="292" customFormat="1" ht="21.75" customHeight="1">
      <c r="B4" s="530" t="s">
        <v>331</v>
      </c>
      <c r="C4" s="530"/>
      <c r="D4" s="530"/>
      <c r="E4" s="531"/>
    </row>
    <row r="5" spans="1:5" s="292" customFormat="1" ht="45" customHeight="1">
      <c r="A5" s="419">
        <v>1</v>
      </c>
      <c r="B5" s="410" t="s">
        <v>176</v>
      </c>
      <c r="C5" s="411" t="s">
        <v>168</v>
      </c>
      <c r="D5" s="418" t="s">
        <v>168</v>
      </c>
      <c r="E5" s="420" t="s">
        <v>168</v>
      </c>
    </row>
    <row r="6" spans="1:5" s="292" customFormat="1" ht="66.75" customHeight="1">
      <c r="A6" s="419">
        <v>2</v>
      </c>
      <c r="B6" s="410" t="s">
        <v>177</v>
      </c>
      <c r="C6" s="411" t="s">
        <v>169</v>
      </c>
      <c r="D6" s="418" t="s">
        <v>237</v>
      </c>
      <c r="E6" s="420" t="s">
        <v>315</v>
      </c>
    </row>
    <row r="7" spans="1:5" s="292" customFormat="1" ht="57" customHeight="1">
      <c r="A7" s="419">
        <v>3</v>
      </c>
      <c r="B7" s="410" t="s">
        <v>178</v>
      </c>
      <c r="C7" s="411" t="s">
        <v>170</v>
      </c>
      <c r="D7" s="418" t="s">
        <v>238</v>
      </c>
      <c r="E7" s="420" t="s">
        <v>316</v>
      </c>
    </row>
    <row r="8" spans="1:5" s="292" customFormat="1" ht="71.25" customHeight="1">
      <c r="A8" s="419">
        <v>4</v>
      </c>
      <c r="B8" s="410" t="s">
        <v>179</v>
      </c>
      <c r="C8" s="411" t="s">
        <v>171</v>
      </c>
      <c r="D8" s="418" t="s">
        <v>239</v>
      </c>
      <c r="E8" s="420" t="s">
        <v>317</v>
      </c>
    </row>
    <row r="9" spans="1:5" s="292" customFormat="1" ht="64.5" customHeight="1">
      <c r="A9" s="419">
        <v>5</v>
      </c>
      <c r="B9" s="410" t="s">
        <v>180</v>
      </c>
      <c r="C9" s="411" t="s">
        <v>172</v>
      </c>
      <c r="D9" s="418" t="s">
        <v>240</v>
      </c>
      <c r="E9" s="420" t="s">
        <v>318</v>
      </c>
    </row>
    <row r="10" spans="1:5" s="292" customFormat="1" ht="60.75" customHeight="1">
      <c r="A10" s="419">
        <v>6</v>
      </c>
      <c r="B10" s="410" t="s">
        <v>181</v>
      </c>
      <c r="C10" s="411" t="s">
        <v>173</v>
      </c>
      <c r="D10" s="418" t="s">
        <v>241</v>
      </c>
      <c r="E10" s="420" t="s">
        <v>319</v>
      </c>
    </row>
    <row r="11" spans="1:5" s="292" customFormat="1" ht="47.25" customHeight="1">
      <c r="A11" s="419">
        <v>7</v>
      </c>
      <c r="B11" s="412"/>
      <c r="C11" s="411" t="s">
        <v>174</v>
      </c>
      <c r="D11" s="418" t="s">
        <v>242</v>
      </c>
      <c r="E11" s="420" t="s">
        <v>320</v>
      </c>
    </row>
    <row r="12" spans="1:5" s="292" customFormat="1" ht="36.75" customHeight="1">
      <c r="A12" s="419">
        <v>8</v>
      </c>
      <c r="B12" s="412"/>
      <c r="C12" s="411" t="s">
        <v>175</v>
      </c>
      <c r="D12" s="418" t="s">
        <v>243</v>
      </c>
      <c r="E12" s="420" t="s">
        <v>321</v>
      </c>
    </row>
    <row r="13" spans="1:5" s="292" customFormat="1" ht="51">
      <c r="A13" s="419">
        <v>9</v>
      </c>
      <c r="B13" s="413"/>
      <c r="C13" s="414" t="s">
        <v>182</v>
      </c>
      <c r="D13" s="418" t="s">
        <v>244</v>
      </c>
      <c r="E13" s="420" t="s">
        <v>322</v>
      </c>
    </row>
    <row r="14" spans="1:5" s="292" customFormat="1" ht="47.25" customHeight="1">
      <c r="A14" s="419">
        <v>10</v>
      </c>
      <c r="B14" s="413"/>
      <c r="C14" s="414" t="s">
        <v>183</v>
      </c>
      <c r="D14" s="418" t="s">
        <v>245</v>
      </c>
      <c r="E14" s="420" t="s">
        <v>323</v>
      </c>
    </row>
    <row r="15" spans="1:5" s="291" customFormat="1" ht="38.25" customHeight="1">
      <c r="A15" s="419"/>
      <c r="B15" s="527" t="s">
        <v>332</v>
      </c>
      <c r="C15" s="528"/>
      <c r="D15" s="528"/>
      <c r="E15" s="529"/>
    </row>
    <row r="16" spans="1:6" s="291" customFormat="1" ht="38.25" customHeight="1">
      <c r="A16" s="419">
        <v>11</v>
      </c>
      <c r="B16" s="413"/>
      <c r="C16" s="415"/>
      <c r="D16" s="418" t="s">
        <v>253</v>
      </c>
      <c r="E16" s="447" t="s">
        <v>324</v>
      </c>
      <c r="F16" s="345"/>
    </row>
    <row r="17" spans="1:6" s="291" customFormat="1" ht="54" customHeight="1">
      <c r="A17" s="419">
        <v>12</v>
      </c>
      <c r="B17" s="421"/>
      <c r="C17" s="415"/>
      <c r="D17" s="418" t="s">
        <v>253</v>
      </c>
      <c r="E17" s="420" t="s">
        <v>325</v>
      </c>
      <c r="F17" s="345"/>
    </row>
    <row r="18" spans="1:6" s="291" customFormat="1" ht="60" customHeight="1">
      <c r="A18" s="419">
        <v>13</v>
      </c>
      <c r="B18" s="421"/>
      <c r="C18" s="415"/>
      <c r="D18" s="418" t="s">
        <v>253</v>
      </c>
      <c r="E18" s="448" t="s">
        <v>326</v>
      </c>
      <c r="F18" s="345"/>
    </row>
    <row r="19" spans="1:6" s="291" customFormat="1" ht="50.25" customHeight="1">
      <c r="A19" s="419">
        <v>14</v>
      </c>
      <c r="B19" s="421"/>
      <c r="C19" s="415"/>
      <c r="D19" s="418" t="s">
        <v>253</v>
      </c>
      <c r="E19" s="449" t="s">
        <v>327</v>
      </c>
      <c r="F19" s="345"/>
    </row>
    <row r="20" spans="1:6" s="291" customFormat="1" ht="43.5" customHeight="1">
      <c r="A20" s="419">
        <v>15</v>
      </c>
      <c r="B20" s="421"/>
      <c r="C20" s="415"/>
      <c r="D20" s="418" t="s">
        <v>253</v>
      </c>
      <c r="E20" s="448" t="s">
        <v>329</v>
      </c>
      <c r="F20" s="345"/>
    </row>
    <row r="21" spans="1:5" s="291" customFormat="1" ht="41.25" customHeight="1">
      <c r="A21" s="419">
        <v>16</v>
      </c>
      <c r="B21" s="421"/>
      <c r="C21" s="416"/>
      <c r="D21" s="418" t="s">
        <v>253</v>
      </c>
      <c r="E21" s="448" t="s">
        <v>328</v>
      </c>
    </row>
    <row r="22" spans="1:5" s="291" customFormat="1" ht="51" customHeight="1">
      <c r="A22" s="419">
        <v>17</v>
      </c>
      <c r="B22" s="422"/>
      <c r="C22" s="417"/>
      <c r="D22" s="418" t="s">
        <v>253</v>
      </c>
      <c r="E22" s="448" t="s">
        <v>330</v>
      </c>
    </row>
    <row r="23" spans="1:5" s="291" customFormat="1" ht="33.75" customHeight="1">
      <c r="A23" s="419"/>
      <c r="B23" s="520" t="s">
        <v>333</v>
      </c>
      <c r="C23" s="521"/>
      <c r="D23" s="521"/>
      <c r="E23" s="522"/>
    </row>
    <row r="24" spans="1:6" s="291" customFormat="1" ht="38.25" customHeight="1">
      <c r="A24" s="419">
        <v>21</v>
      </c>
      <c r="B24" s="523" t="s">
        <v>254</v>
      </c>
      <c r="C24" s="532" t="s">
        <v>335</v>
      </c>
      <c r="D24" s="418" t="s">
        <v>252</v>
      </c>
      <c r="E24" s="420" t="s">
        <v>251</v>
      </c>
      <c r="F24" s="345"/>
    </row>
    <row r="25" spans="1:5" s="291" customFormat="1" ht="36.75" customHeight="1">
      <c r="A25" s="419"/>
      <c r="B25" s="524"/>
      <c r="C25" s="532"/>
      <c r="D25" s="418" t="s">
        <v>257</v>
      </c>
      <c r="E25" s="420" t="s">
        <v>257</v>
      </c>
    </row>
    <row r="26" spans="1:5" s="291" customFormat="1" ht="38.25" customHeight="1">
      <c r="A26" s="419"/>
      <c r="B26" s="524"/>
      <c r="C26" s="532"/>
      <c r="D26" s="418" t="s">
        <v>258</v>
      </c>
      <c r="E26" s="420" t="s">
        <v>258</v>
      </c>
    </row>
    <row r="27" spans="1:5" s="291" customFormat="1" ht="99" customHeight="1">
      <c r="A27" s="419"/>
      <c r="B27" s="525"/>
      <c r="C27" s="532"/>
      <c r="D27" s="418" t="s">
        <v>259</v>
      </c>
      <c r="E27" s="420" t="s">
        <v>259</v>
      </c>
    </row>
    <row r="28" spans="1:5" s="291" customFormat="1" ht="46.5" customHeight="1">
      <c r="A28" s="419">
        <v>22</v>
      </c>
      <c r="B28" s="439" t="s">
        <v>255</v>
      </c>
      <c r="C28" s="451" t="s">
        <v>336</v>
      </c>
      <c r="D28" s="418" t="s">
        <v>252</v>
      </c>
      <c r="E28" s="420" t="s">
        <v>251</v>
      </c>
    </row>
    <row r="29" spans="1:5" s="291" customFormat="1" ht="122.25" customHeight="1">
      <c r="A29" s="419">
        <v>23</v>
      </c>
      <c r="B29" s="440"/>
      <c r="C29" s="451" t="s">
        <v>337</v>
      </c>
      <c r="D29" s="418" t="s">
        <v>252</v>
      </c>
      <c r="E29" s="420" t="s">
        <v>251</v>
      </c>
    </row>
    <row r="30" spans="1:5" s="291" customFormat="1" ht="50.25" customHeight="1">
      <c r="A30" s="419">
        <v>24</v>
      </c>
      <c r="B30" s="439"/>
      <c r="C30" s="451" t="s">
        <v>338</v>
      </c>
      <c r="D30" s="418" t="s">
        <v>252</v>
      </c>
      <c r="E30" s="420" t="s">
        <v>251</v>
      </c>
    </row>
    <row r="31" spans="1:5" s="291" customFormat="1" ht="97.5" customHeight="1">
      <c r="A31" s="419">
        <v>25</v>
      </c>
      <c r="B31" s="440"/>
      <c r="C31" s="451" t="s">
        <v>339</v>
      </c>
      <c r="D31" s="418" t="s">
        <v>252</v>
      </c>
      <c r="E31" s="420" t="s">
        <v>251</v>
      </c>
    </row>
    <row r="32" spans="1:6" s="291" customFormat="1" ht="83.25" customHeight="1">
      <c r="A32" s="419">
        <v>26</v>
      </c>
      <c r="B32" s="439" t="s">
        <v>256</v>
      </c>
      <c r="C32" s="451" t="s">
        <v>340</v>
      </c>
      <c r="D32" s="418" t="s">
        <v>252</v>
      </c>
      <c r="E32" s="420" t="s">
        <v>251</v>
      </c>
      <c r="F32" s="345"/>
    </row>
    <row r="33" spans="1:6" s="291" customFormat="1" ht="78" customHeight="1">
      <c r="A33" s="419">
        <v>27</v>
      </c>
      <c r="B33" s="440"/>
      <c r="C33" s="450" t="s">
        <v>341</v>
      </c>
      <c r="D33" s="418" t="s">
        <v>252</v>
      </c>
      <c r="E33" s="420" t="s">
        <v>251</v>
      </c>
      <c r="F33" s="345"/>
    </row>
    <row r="34" spans="1:6" s="291" customFormat="1" ht="103.5" customHeight="1">
      <c r="A34" s="419">
        <v>28</v>
      </c>
      <c r="B34" s="440"/>
      <c r="C34" s="452" t="s">
        <v>342</v>
      </c>
      <c r="D34" s="418" t="s">
        <v>252</v>
      </c>
      <c r="E34" s="420" t="s">
        <v>251</v>
      </c>
      <c r="F34" s="345"/>
    </row>
    <row r="35" spans="1:6" s="291" customFormat="1" ht="43.5" customHeight="1">
      <c r="A35" s="419"/>
      <c r="B35" s="520" t="s">
        <v>334</v>
      </c>
      <c r="C35" s="521"/>
      <c r="D35" s="521"/>
      <c r="E35" s="522"/>
      <c r="F35" s="301"/>
    </row>
    <row r="36" spans="1:6" s="291" customFormat="1" ht="45.75" customHeight="1">
      <c r="A36" s="419">
        <v>21</v>
      </c>
      <c r="B36" s="523" t="s">
        <v>254</v>
      </c>
      <c r="C36" s="453" t="s">
        <v>348</v>
      </c>
      <c r="D36" s="418"/>
      <c r="E36" s="420" t="s">
        <v>251</v>
      </c>
      <c r="F36" s="301"/>
    </row>
    <row r="37" spans="1:10" s="291" customFormat="1" ht="46.5" customHeight="1">
      <c r="A37" s="419"/>
      <c r="B37" s="524"/>
      <c r="C37" s="454" t="s">
        <v>343</v>
      </c>
      <c r="D37" s="418"/>
      <c r="E37" s="420" t="s">
        <v>251</v>
      </c>
      <c r="F37"/>
      <c r="G37"/>
      <c r="H37"/>
      <c r="I37"/>
      <c r="J37"/>
    </row>
    <row r="38" spans="1:10" s="441" customFormat="1" ht="63">
      <c r="A38" s="419"/>
      <c r="B38" s="524"/>
      <c r="C38" s="454" t="s">
        <v>344</v>
      </c>
      <c r="D38" s="418"/>
      <c r="E38" s="420" t="s">
        <v>251</v>
      </c>
      <c r="F38"/>
      <c r="G38"/>
      <c r="H38"/>
      <c r="I38"/>
      <c r="J38"/>
    </row>
    <row r="39" spans="1:10" s="441" customFormat="1" ht="63">
      <c r="A39" s="419"/>
      <c r="B39" s="525"/>
      <c r="C39" s="454" t="s">
        <v>345</v>
      </c>
      <c r="D39" s="418"/>
      <c r="E39" s="420" t="s">
        <v>251</v>
      </c>
      <c r="F39" s="446"/>
      <c r="G39" s="446"/>
      <c r="H39" s="446"/>
      <c r="I39" s="446"/>
      <c r="J39" s="446"/>
    </row>
    <row r="40" spans="1:5" s="441" customFormat="1" ht="34.5" customHeight="1">
      <c r="A40" s="419">
        <v>22</v>
      </c>
      <c r="B40" s="439" t="s">
        <v>255</v>
      </c>
      <c r="C40" s="453" t="s">
        <v>346</v>
      </c>
      <c r="D40" s="418" t="s">
        <v>252</v>
      </c>
      <c r="E40" s="420" t="s">
        <v>251</v>
      </c>
    </row>
    <row r="41" spans="1:5" s="441" customFormat="1" ht="63">
      <c r="A41" s="419">
        <v>23</v>
      </c>
      <c r="B41" s="440"/>
      <c r="C41" s="453" t="s">
        <v>347</v>
      </c>
      <c r="D41" s="418" t="s">
        <v>252</v>
      </c>
      <c r="E41" s="420" t="s">
        <v>251</v>
      </c>
    </row>
    <row r="42" spans="1:5" s="441" customFormat="1" ht="38.25">
      <c r="A42" s="419">
        <v>24</v>
      </c>
      <c r="B42" s="439"/>
      <c r="C42" s="415"/>
      <c r="D42" s="418" t="s">
        <v>252</v>
      </c>
      <c r="E42" s="420" t="s">
        <v>251</v>
      </c>
    </row>
    <row r="43" spans="1:4" s="441" customFormat="1" ht="15.75">
      <c r="A43" s="443"/>
      <c r="D43" s="442"/>
    </row>
    <row r="44" spans="1:4" s="441" customFormat="1" ht="15.75">
      <c r="A44" s="443"/>
      <c r="D44" s="442"/>
    </row>
    <row r="45" spans="1:4" s="441" customFormat="1" ht="15.75">
      <c r="A45" s="443"/>
      <c r="D45" s="442"/>
    </row>
    <row r="46" spans="1:4" s="441" customFormat="1" ht="15.75">
      <c r="A46" s="443"/>
      <c r="D46" s="442"/>
    </row>
    <row r="47" spans="1:4" s="441" customFormat="1" ht="15.75">
      <c r="A47" s="443"/>
      <c r="D47" s="442"/>
    </row>
    <row r="48" spans="1:4" s="441" customFormat="1" ht="15.75">
      <c r="A48" s="443"/>
      <c r="D48" s="442"/>
    </row>
    <row r="49" spans="1:4" s="441" customFormat="1" ht="15.75">
      <c r="A49" s="443"/>
      <c r="D49" s="442"/>
    </row>
    <row r="50" spans="1:4" s="441" customFormat="1" ht="15.75">
      <c r="A50" s="443"/>
      <c r="D50" s="442"/>
    </row>
    <row r="51" spans="1:4" s="441" customFormat="1" ht="15.75">
      <c r="A51" s="443"/>
      <c r="D51" s="442"/>
    </row>
    <row r="52" spans="1:4" s="441" customFormat="1" ht="15.75">
      <c r="A52" s="443"/>
      <c r="D52" s="442"/>
    </row>
    <row r="53" spans="1:4" s="441" customFormat="1" ht="15.75">
      <c r="A53" s="443"/>
      <c r="D53" s="442"/>
    </row>
    <row r="54" spans="1:4" s="441" customFormat="1" ht="15.75">
      <c r="A54" s="443"/>
      <c r="D54" s="442"/>
    </row>
    <row r="55" spans="1:4" s="441" customFormat="1" ht="15.75">
      <c r="A55" s="443"/>
      <c r="D55" s="442"/>
    </row>
    <row r="56" spans="1:4" s="441" customFormat="1" ht="15.75">
      <c r="A56" s="443"/>
      <c r="D56" s="442"/>
    </row>
    <row r="57" spans="1:4" s="441" customFormat="1" ht="15.75">
      <c r="A57" s="443"/>
      <c r="D57" s="442"/>
    </row>
    <row r="58" spans="1:4" s="441" customFormat="1" ht="15.75">
      <c r="A58" s="443"/>
      <c r="D58" s="442"/>
    </row>
    <row r="59" spans="1:4" s="441" customFormat="1" ht="15.75">
      <c r="A59" s="443"/>
      <c r="D59" s="442"/>
    </row>
    <row r="60" spans="1:4" s="441" customFormat="1" ht="15.75">
      <c r="A60" s="443"/>
      <c r="D60" s="442"/>
    </row>
    <row r="61" spans="1:4" s="441" customFormat="1" ht="15.75">
      <c r="A61" s="443"/>
      <c r="D61" s="442"/>
    </row>
    <row r="62" spans="1:4" s="441" customFormat="1" ht="15.75">
      <c r="A62" s="443"/>
      <c r="D62" s="442"/>
    </row>
    <row r="63" spans="1:4" s="441" customFormat="1" ht="15.75">
      <c r="A63" s="443"/>
      <c r="D63" s="442"/>
    </row>
    <row r="64" spans="1:4" s="441" customFormat="1" ht="15.75">
      <c r="A64" s="443"/>
      <c r="D64" s="442"/>
    </row>
    <row r="65" spans="1:4" s="441" customFormat="1" ht="15.75">
      <c r="A65" s="443"/>
      <c r="D65" s="442"/>
    </row>
    <row r="66" spans="1:4" s="441" customFormat="1" ht="15.75">
      <c r="A66" s="443"/>
      <c r="D66" s="442"/>
    </row>
    <row r="67" spans="1:4" s="441" customFormat="1" ht="15.75">
      <c r="A67" s="443"/>
      <c r="D67" s="442"/>
    </row>
    <row r="68" spans="1:4" s="441" customFormat="1" ht="15.75">
      <c r="A68" s="443"/>
      <c r="D68" s="442"/>
    </row>
    <row r="69" spans="1:4" s="441" customFormat="1" ht="15.75">
      <c r="A69" s="443"/>
      <c r="D69" s="442"/>
    </row>
    <row r="70" spans="1:4" s="441" customFormat="1" ht="15.75">
      <c r="A70" s="443"/>
      <c r="D70" s="442"/>
    </row>
    <row r="71" spans="1:4" s="441" customFormat="1" ht="15.75">
      <c r="A71" s="443"/>
      <c r="D71" s="442"/>
    </row>
    <row r="72" spans="1:4" s="441" customFormat="1" ht="15.75">
      <c r="A72" s="443"/>
      <c r="D72" s="442"/>
    </row>
    <row r="73" spans="1:4" s="441" customFormat="1" ht="15.75">
      <c r="A73" s="443"/>
      <c r="D73" s="442"/>
    </row>
    <row r="74" spans="1:4" s="441" customFormat="1" ht="15.75">
      <c r="A74" s="443"/>
      <c r="D74" s="442"/>
    </row>
    <row r="75" spans="1:4" s="441" customFormat="1" ht="15.75">
      <c r="A75" s="443"/>
      <c r="D75" s="442"/>
    </row>
    <row r="76" spans="1:4" s="441" customFormat="1" ht="15.75">
      <c r="A76" s="443"/>
      <c r="D76" s="442"/>
    </row>
    <row r="77" spans="1:4" s="441" customFormat="1" ht="15.75">
      <c r="A77" s="443"/>
      <c r="D77" s="442"/>
    </row>
    <row r="78" spans="1:4" s="441" customFormat="1" ht="15.75">
      <c r="A78" s="443"/>
      <c r="D78" s="442"/>
    </row>
    <row r="79" spans="1:4" s="441" customFormat="1" ht="15.75">
      <c r="A79" s="443"/>
      <c r="D79" s="442"/>
    </row>
    <row r="80" spans="1:4" s="441" customFormat="1" ht="15.75">
      <c r="A80" s="443"/>
      <c r="D80" s="442"/>
    </row>
    <row r="81" spans="1:4" s="441" customFormat="1" ht="15.75">
      <c r="A81" s="443"/>
      <c r="D81" s="442"/>
    </row>
    <row r="82" spans="1:4" s="441" customFormat="1" ht="15.75">
      <c r="A82" s="443"/>
      <c r="D82" s="442"/>
    </row>
    <row r="83" spans="1:4" s="441" customFormat="1" ht="15.75">
      <c r="A83" s="443"/>
      <c r="D83" s="442"/>
    </row>
    <row r="84" spans="1:4" s="441" customFormat="1" ht="15.75">
      <c r="A84" s="443"/>
      <c r="D84" s="442"/>
    </row>
    <row r="85" spans="1:4" s="441" customFormat="1" ht="15.75">
      <c r="A85" s="443"/>
      <c r="D85" s="442"/>
    </row>
    <row r="86" spans="1:4" s="441" customFormat="1" ht="15.75">
      <c r="A86" s="443"/>
      <c r="D86" s="442"/>
    </row>
    <row r="87" spans="1:4" s="441" customFormat="1" ht="15.75">
      <c r="A87" s="443"/>
      <c r="D87" s="442"/>
    </row>
    <row r="88" spans="1:4" s="441" customFormat="1" ht="15.75">
      <c r="A88" s="443"/>
      <c r="D88" s="442"/>
    </row>
    <row r="89" spans="1:4" s="441" customFormat="1" ht="15.75">
      <c r="A89" s="443"/>
      <c r="D89" s="442"/>
    </row>
    <row r="90" spans="1:4" s="441" customFormat="1" ht="15.75">
      <c r="A90" s="443"/>
      <c r="D90" s="442"/>
    </row>
    <row r="91" spans="1:4" s="441" customFormat="1" ht="15.75">
      <c r="A91" s="443"/>
      <c r="D91" s="442"/>
    </row>
    <row r="92" spans="1:4" s="441" customFormat="1" ht="15.75">
      <c r="A92" s="443"/>
      <c r="D92" s="442"/>
    </row>
    <row r="93" spans="1:4" s="441" customFormat="1" ht="15.75">
      <c r="A93" s="443"/>
      <c r="D93" s="442"/>
    </row>
    <row r="94" spans="1:4" s="441" customFormat="1" ht="15.75">
      <c r="A94" s="443"/>
      <c r="D94" s="442"/>
    </row>
    <row r="95" spans="1:4" s="441" customFormat="1" ht="15.75">
      <c r="A95" s="443"/>
      <c r="D95" s="442"/>
    </row>
    <row r="96" spans="1:4" s="441" customFormat="1" ht="15.75">
      <c r="A96" s="443"/>
      <c r="D96" s="442"/>
    </row>
    <row r="97" spans="1:4" s="441" customFormat="1" ht="15.75">
      <c r="A97" s="443"/>
      <c r="D97" s="442"/>
    </row>
    <row r="98" spans="1:4" s="441" customFormat="1" ht="15.75">
      <c r="A98" s="443"/>
      <c r="D98" s="442"/>
    </row>
    <row r="99" spans="1:4" s="441" customFormat="1" ht="15.75">
      <c r="A99" s="443"/>
      <c r="D99" s="442"/>
    </row>
    <row r="100" spans="1:4" s="441" customFormat="1" ht="15.75">
      <c r="A100" s="443"/>
      <c r="D100" s="442"/>
    </row>
    <row r="101" spans="1:4" s="441" customFormat="1" ht="15.75">
      <c r="A101" s="443"/>
      <c r="D101" s="442"/>
    </row>
    <row r="102" spans="1:4" s="441" customFormat="1" ht="15.75">
      <c r="A102" s="443"/>
      <c r="D102" s="442"/>
    </row>
    <row r="103" spans="1:4" s="441" customFormat="1" ht="15.75">
      <c r="A103" s="443"/>
      <c r="D103" s="442"/>
    </row>
    <row r="104" spans="1:4" s="441" customFormat="1" ht="15.75">
      <c r="A104" s="443"/>
      <c r="D104" s="442"/>
    </row>
    <row r="105" spans="1:4" s="441" customFormat="1" ht="15.75">
      <c r="A105" s="443"/>
      <c r="D105" s="442"/>
    </row>
    <row r="106" spans="1:4" s="441" customFormat="1" ht="15.75">
      <c r="A106" s="443"/>
      <c r="D106" s="442"/>
    </row>
    <row r="107" spans="1:4" s="441" customFormat="1" ht="15.75">
      <c r="A107" s="443"/>
      <c r="D107" s="442"/>
    </row>
    <row r="108" spans="1:4" s="441" customFormat="1" ht="15.75">
      <c r="A108" s="443"/>
      <c r="D108" s="442"/>
    </row>
    <row r="109" spans="1:4" s="441" customFormat="1" ht="15.75">
      <c r="A109" s="443"/>
      <c r="D109" s="442"/>
    </row>
    <row r="110" spans="1:4" s="441" customFormat="1" ht="15.75">
      <c r="A110" s="443"/>
      <c r="D110" s="442"/>
    </row>
    <row r="111" spans="1:4" s="441" customFormat="1" ht="15.75">
      <c r="A111" s="443"/>
      <c r="D111" s="442"/>
    </row>
    <row r="112" spans="1:4" s="441" customFormat="1" ht="15.75">
      <c r="A112" s="443"/>
      <c r="D112" s="442"/>
    </row>
    <row r="113" spans="1:4" s="441" customFormat="1" ht="15.75">
      <c r="A113" s="443"/>
      <c r="D113" s="442"/>
    </row>
    <row r="114" spans="1:4" s="441" customFormat="1" ht="15.75">
      <c r="A114" s="443"/>
      <c r="D114" s="442"/>
    </row>
    <row r="115" spans="1:4" s="441" customFormat="1" ht="15.75">
      <c r="A115" s="443"/>
      <c r="D115" s="442"/>
    </row>
    <row r="116" spans="1:4" s="441" customFormat="1" ht="15.75">
      <c r="A116" s="443"/>
      <c r="D116" s="442"/>
    </row>
    <row r="117" spans="1:4" s="441" customFormat="1" ht="15.75">
      <c r="A117" s="443"/>
      <c r="D117" s="442"/>
    </row>
    <row r="118" spans="1:4" s="441" customFormat="1" ht="15.75">
      <c r="A118" s="443"/>
      <c r="D118" s="442"/>
    </row>
    <row r="119" spans="1:4" s="441" customFormat="1" ht="15.75">
      <c r="A119" s="443"/>
      <c r="D119" s="442"/>
    </row>
    <row r="120" spans="1:4" s="441" customFormat="1" ht="15.75">
      <c r="A120" s="443"/>
      <c r="D120" s="442"/>
    </row>
    <row r="121" spans="1:4" s="441" customFormat="1" ht="15.75">
      <c r="A121" s="443"/>
      <c r="D121" s="442"/>
    </row>
    <row r="122" spans="1:4" s="441" customFormat="1" ht="15.75">
      <c r="A122" s="443"/>
      <c r="D122" s="442"/>
    </row>
    <row r="123" spans="1:4" s="441" customFormat="1" ht="15.75">
      <c r="A123" s="443"/>
      <c r="D123" s="442"/>
    </row>
    <row r="124" spans="1:4" s="441" customFormat="1" ht="15.75">
      <c r="A124" s="443"/>
      <c r="D124" s="442"/>
    </row>
    <row r="125" spans="1:4" s="441" customFormat="1" ht="15.75">
      <c r="A125" s="443"/>
      <c r="D125" s="442"/>
    </row>
    <row r="126" spans="1:4" s="441" customFormat="1" ht="15.75">
      <c r="A126" s="443"/>
      <c r="D126" s="442"/>
    </row>
    <row r="127" spans="1:4" s="441" customFormat="1" ht="15.75">
      <c r="A127" s="443"/>
      <c r="D127" s="442"/>
    </row>
    <row r="128" spans="1:4" s="441" customFormat="1" ht="15.75">
      <c r="A128" s="443"/>
      <c r="D128" s="442"/>
    </row>
    <row r="129" spans="1:4" s="441" customFormat="1" ht="15.75">
      <c r="A129" s="443"/>
      <c r="D129" s="442"/>
    </row>
    <row r="130" spans="1:4" s="441" customFormat="1" ht="15.75">
      <c r="A130" s="443"/>
      <c r="D130" s="442"/>
    </row>
    <row r="131" spans="1:4" s="441" customFormat="1" ht="15.75">
      <c r="A131" s="443"/>
      <c r="D131" s="442"/>
    </row>
    <row r="132" spans="1:4" s="441" customFormat="1" ht="15.75">
      <c r="A132" s="443"/>
      <c r="D132" s="442"/>
    </row>
    <row r="133" spans="1:4" s="441" customFormat="1" ht="15.75">
      <c r="A133" s="443"/>
      <c r="D133" s="442"/>
    </row>
    <row r="134" spans="1:4" s="441" customFormat="1" ht="15.75">
      <c r="A134" s="443"/>
      <c r="D134" s="442"/>
    </row>
    <row r="135" spans="1:4" s="441" customFormat="1" ht="15.75">
      <c r="A135" s="443"/>
      <c r="D135" s="442"/>
    </row>
    <row r="136" spans="1:4" s="441" customFormat="1" ht="15.75">
      <c r="A136" s="443"/>
      <c r="D136" s="442"/>
    </row>
    <row r="137" spans="1:4" s="441" customFormat="1" ht="15.75">
      <c r="A137" s="443"/>
      <c r="D137" s="442"/>
    </row>
    <row r="138" spans="1:4" s="441" customFormat="1" ht="15.75">
      <c r="A138" s="443"/>
      <c r="D138" s="442"/>
    </row>
    <row r="139" spans="1:4" s="441" customFormat="1" ht="15.75">
      <c r="A139" s="443"/>
      <c r="D139" s="442"/>
    </row>
    <row r="140" spans="1:4" s="441" customFormat="1" ht="15.75">
      <c r="A140" s="443"/>
      <c r="D140" s="442"/>
    </row>
    <row r="141" spans="1:4" s="441" customFormat="1" ht="15.75">
      <c r="A141" s="443"/>
      <c r="D141" s="442"/>
    </row>
    <row r="142" spans="1:5" s="441" customFormat="1" ht="15.75">
      <c r="A142" s="293"/>
      <c r="B142" s="302"/>
      <c r="C142" s="303"/>
      <c r="D142" s="304"/>
      <c r="E142" s="305"/>
    </row>
    <row r="143" spans="1:5" s="441" customFormat="1" ht="15.75">
      <c r="A143" s="293"/>
      <c r="B143" s="302"/>
      <c r="C143" s="303"/>
      <c r="D143" s="304"/>
      <c r="E143" s="305"/>
    </row>
    <row r="144" spans="1:5" s="441" customFormat="1" ht="15.75">
      <c r="A144" s="293"/>
      <c r="B144" s="302"/>
      <c r="C144" s="303"/>
      <c r="D144" s="304"/>
      <c r="E144" s="305"/>
    </row>
  </sheetData>
  <sheetProtection/>
  <mergeCells count="8">
    <mergeCell ref="B35:E35"/>
    <mergeCell ref="B36:B39"/>
    <mergeCell ref="A1:E1"/>
    <mergeCell ref="B23:E23"/>
    <mergeCell ref="B15:E15"/>
    <mergeCell ref="B4:E4"/>
    <mergeCell ref="B24:B27"/>
    <mergeCell ref="C24:C27"/>
  </mergeCells>
  <printOptions/>
  <pageMargins left="0.7086614173228347" right="0.7086614173228347" top="0.7480314960629921" bottom="0.7480314960629921" header="0.31496062992125984" footer="0.31496062992125984"/>
  <pageSetup horizontalDpi="600" verticalDpi="600" orientation="landscape" paperSize="8" scale="105" r:id="rId1"/>
</worksheet>
</file>

<file path=xl/worksheets/sheet3.xml><?xml version="1.0" encoding="utf-8"?>
<worksheet xmlns="http://schemas.openxmlformats.org/spreadsheetml/2006/main" xmlns:r="http://schemas.openxmlformats.org/officeDocument/2006/relationships">
  <dimension ref="A1:CY58"/>
  <sheetViews>
    <sheetView zoomScale="72" zoomScaleNormal="72" zoomScaleSheetLayoutView="30" zoomScalePageLayoutView="0" workbookViewId="0" topLeftCell="A1">
      <pane xSplit="2" ySplit="2" topLeftCell="CP29" activePane="bottomRight" state="frozen"/>
      <selection pane="topLeft" activeCell="AI1" sqref="A1:IV2"/>
      <selection pane="topRight" activeCell="H1" sqref="H1"/>
      <selection pane="bottomLeft" activeCell="A4" sqref="A4"/>
      <selection pane="bottomRight" activeCell="B29" sqref="B29"/>
    </sheetView>
  </sheetViews>
  <sheetFormatPr defaultColWidth="9.00390625" defaultRowHeight="15.75"/>
  <cols>
    <col min="1" max="1" width="5.50390625" style="296" customWidth="1"/>
    <col min="2" max="2" width="34.00390625" style="187" customWidth="1"/>
    <col min="3" max="4" width="7.50390625" style="187" hidden="1" customWidth="1"/>
    <col min="5" max="6" width="7.25390625" style="187" hidden="1" customWidth="1"/>
    <col min="7" max="7" width="7.00390625" style="187" hidden="1" customWidth="1"/>
    <col min="8" max="8" width="8.00390625" style="187" hidden="1" customWidth="1"/>
    <col min="9" max="9" width="7.375" style="187" hidden="1" customWidth="1"/>
    <col min="10" max="10" width="7.50390625" style="187" hidden="1" customWidth="1"/>
    <col min="11" max="11" width="7.75390625" style="187" hidden="1" customWidth="1"/>
    <col min="12" max="12" width="10.625" style="187" hidden="1" customWidth="1"/>
    <col min="13" max="13" width="9.875" style="187" hidden="1" customWidth="1"/>
    <col min="14" max="14" width="9.25390625" style="187" hidden="1" customWidth="1"/>
    <col min="15" max="15" width="8.625" style="187" hidden="1" customWidth="1"/>
    <col min="16" max="16" width="7.375" style="187" hidden="1" customWidth="1"/>
    <col min="17" max="17" width="8.00390625" style="187" hidden="1" customWidth="1"/>
    <col min="18" max="18" width="7.50390625" style="187" hidden="1" customWidth="1"/>
    <col min="19" max="19" width="8.00390625" style="187" hidden="1" customWidth="1"/>
    <col min="20" max="21" width="8.375" style="187" hidden="1" customWidth="1"/>
    <col min="22" max="22" width="8.00390625" style="187" hidden="1" customWidth="1"/>
    <col min="23" max="23" width="7.75390625" style="187" hidden="1" customWidth="1"/>
    <col min="24" max="25" width="8.00390625" style="187" hidden="1" customWidth="1"/>
    <col min="26" max="26" width="8.375" style="187" hidden="1" customWidth="1"/>
    <col min="27" max="27" width="8.75390625" style="187" hidden="1" customWidth="1"/>
    <col min="28" max="28" width="8.625" style="401" hidden="1" customWidth="1"/>
    <col min="29" max="29" width="8.00390625" style="187" hidden="1" customWidth="1"/>
    <col min="30" max="30" width="8.75390625" style="187" hidden="1" customWidth="1"/>
    <col min="31" max="31" width="7.75390625" style="187" hidden="1" customWidth="1"/>
    <col min="32" max="32" width="8.125" style="187" hidden="1" customWidth="1"/>
    <col min="33" max="33" width="8.00390625" style="187" hidden="1" customWidth="1"/>
    <col min="34" max="52" width="8.75390625" style="187" hidden="1" customWidth="1"/>
    <col min="53" max="53" width="8.125" style="187" hidden="1" customWidth="1"/>
    <col min="54" max="54" width="10.25390625" style="187" hidden="1" customWidth="1"/>
    <col min="55" max="55" width="8.75390625" style="187" hidden="1" customWidth="1"/>
    <col min="56" max="58" width="8.00390625" style="187" hidden="1" customWidth="1"/>
    <col min="59" max="59" width="7.75390625" style="187" hidden="1" customWidth="1"/>
    <col min="60" max="60" width="6.875" style="187" hidden="1" customWidth="1"/>
    <col min="61" max="61" width="8.375" style="187" hidden="1" customWidth="1"/>
    <col min="62" max="62" width="8.75390625" style="187" hidden="1" customWidth="1"/>
    <col min="63" max="63" width="8.125" style="187" hidden="1" customWidth="1"/>
    <col min="64" max="64" width="8.375" style="187" hidden="1" customWidth="1"/>
    <col min="65" max="65" width="8.00390625" style="187" hidden="1" customWidth="1"/>
    <col min="66" max="66" width="7.375" style="187" hidden="1" customWidth="1"/>
    <col min="67" max="67" width="10.25390625" style="187" hidden="1" customWidth="1"/>
    <col min="68" max="68" width="9.00390625" style="187" hidden="1" customWidth="1"/>
    <col min="69" max="69" width="7.375" style="187" hidden="1" customWidth="1"/>
    <col min="70" max="70" width="7.75390625" style="187" hidden="1" customWidth="1"/>
    <col min="71" max="80" width="8.25390625" style="288" hidden="1" customWidth="1"/>
    <col min="81" max="81" width="8.125" style="288" hidden="1" customWidth="1"/>
    <col min="82" max="82" width="7.875" style="288" hidden="1" customWidth="1"/>
    <col min="83" max="84" width="7.375" style="288" hidden="1" customWidth="1"/>
    <col min="85" max="85" width="7.125" style="288" hidden="1" customWidth="1"/>
    <col min="86" max="86" width="6.375" style="288" hidden="1" customWidth="1"/>
    <col min="87" max="87" width="7.625" style="288" hidden="1" customWidth="1"/>
    <col min="88" max="88" width="7.50390625" style="288" hidden="1" customWidth="1"/>
    <col min="89" max="89" width="7.75390625" style="288" hidden="1" customWidth="1"/>
    <col min="90" max="90" width="8.00390625" style="288" hidden="1" customWidth="1"/>
    <col min="91" max="91" width="6.875" style="288" hidden="1" customWidth="1"/>
    <col min="92" max="92" width="7.50390625" style="288" hidden="1" customWidth="1"/>
    <col min="93" max="93" width="5.50390625" style="288" hidden="1" customWidth="1"/>
    <col min="94" max="94" width="37.25390625" style="288" customWidth="1"/>
    <col min="95" max="95" width="7.875" style="319" customWidth="1"/>
    <col min="96" max="96" width="7.875" style="323" customWidth="1"/>
    <col min="97" max="97" width="8.375" style="321" customWidth="1"/>
    <col min="98" max="98" width="11.25390625" style="322" customWidth="1"/>
    <col min="99" max="99" width="12.375" style="320" customWidth="1"/>
    <col min="100" max="100" width="18.00390625" style="288" customWidth="1"/>
    <col min="101" max="101" width="6.50390625" style="288" customWidth="1"/>
    <col min="102" max="102" width="25.125" style="288" customWidth="1"/>
    <col min="103" max="16384" width="9.00390625" style="288" customWidth="1"/>
  </cols>
  <sheetData>
    <row r="1" spans="1:102" s="285" customFormat="1" ht="42.75" customHeight="1">
      <c r="A1" s="538" t="s">
        <v>0</v>
      </c>
      <c r="B1" s="536" t="s">
        <v>1</v>
      </c>
      <c r="C1" s="533" t="s">
        <v>249</v>
      </c>
      <c r="D1" s="534"/>
      <c r="E1" s="534"/>
      <c r="F1" s="534"/>
      <c r="G1" s="534"/>
      <c r="H1" s="535"/>
      <c r="I1" s="533" t="s">
        <v>207</v>
      </c>
      <c r="J1" s="534"/>
      <c r="K1" s="534"/>
      <c r="L1" s="535"/>
      <c r="M1" s="533" t="s">
        <v>208</v>
      </c>
      <c r="N1" s="535"/>
      <c r="O1" s="533" t="s">
        <v>263</v>
      </c>
      <c r="P1" s="534"/>
      <c r="Q1" s="534"/>
      <c r="R1" s="534"/>
      <c r="S1" s="534"/>
      <c r="T1" s="534"/>
      <c r="U1" s="534"/>
      <c r="V1" s="534"/>
      <c r="W1" s="535"/>
      <c r="X1" s="533" t="s">
        <v>264</v>
      </c>
      <c r="Y1" s="534"/>
      <c r="Z1" s="534"/>
      <c r="AA1" s="534"/>
      <c r="AB1" s="534"/>
      <c r="AC1" s="534"/>
      <c r="AD1" s="535"/>
      <c r="AE1" s="533" t="s">
        <v>265</v>
      </c>
      <c r="AF1" s="534"/>
      <c r="AG1" s="534"/>
      <c r="AH1" s="534"/>
      <c r="AI1" s="534"/>
      <c r="AJ1" s="535"/>
      <c r="AK1" s="533" t="s">
        <v>219</v>
      </c>
      <c r="AL1" s="534"/>
      <c r="AM1" s="534"/>
      <c r="AN1" s="535"/>
      <c r="AO1" s="533" t="s">
        <v>266</v>
      </c>
      <c r="AP1" s="534"/>
      <c r="AQ1" s="534"/>
      <c r="AR1" s="534"/>
      <c r="AS1" s="534"/>
      <c r="AT1" s="534"/>
      <c r="AU1" s="534"/>
      <c r="AV1" s="534"/>
      <c r="AW1" s="535"/>
      <c r="AX1" s="533" t="s">
        <v>272</v>
      </c>
      <c r="AY1" s="534"/>
      <c r="AZ1" s="534"/>
      <c r="BA1" s="534"/>
      <c r="BB1" s="534"/>
      <c r="BC1" s="534"/>
      <c r="BD1" s="534"/>
      <c r="BE1" s="534"/>
      <c r="BF1" s="534"/>
      <c r="BG1" s="534"/>
      <c r="BH1" s="535"/>
      <c r="BI1" s="540" t="s">
        <v>284</v>
      </c>
      <c r="BJ1" s="541"/>
      <c r="BK1" s="541"/>
      <c r="BL1" s="541"/>
      <c r="BM1" s="541"/>
      <c r="BN1" s="541"/>
      <c r="BO1" s="541"/>
      <c r="BP1" s="541"/>
      <c r="BQ1" s="541"/>
      <c r="BR1" s="541"/>
      <c r="BS1" s="542"/>
      <c r="BT1" s="540" t="s">
        <v>290</v>
      </c>
      <c r="BU1" s="541"/>
      <c r="BV1" s="541"/>
      <c r="BW1" s="541"/>
      <c r="BX1" s="542"/>
      <c r="BY1" s="540" t="s">
        <v>395</v>
      </c>
      <c r="BZ1" s="541"/>
      <c r="CA1" s="541"/>
      <c r="CB1" s="541"/>
      <c r="CC1" s="541"/>
      <c r="CD1" s="541"/>
      <c r="CE1" s="542"/>
      <c r="CF1" s="540" t="s">
        <v>299</v>
      </c>
      <c r="CG1" s="541"/>
      <c r="CH1" s="541"/>
      <c r="CI1" s="541"/>
      <c r="CJ1" s="541"/>
      <c r="CK1" s="541"/>
      <c r="CL1" s="541"/>
      <c r="CM1" s="541"/>
      <c r="CN1" s="542"/>
      <c r="CO1" s="445" t="s">
        <v>226</v>
      </c>
      <c r="CP1" s="543" t="s">
        <v>195</v>
      </c>
      <c r="CQ1" s="553" t="s">
        <v>191</v>
      </c>
      <c r="CR1" s="551" t="s">
        <v>190</v>
      </c>
      <c r="CS1" s="549" t="s">
        <v>192</v>
      </c>
      <c r="CT1" s="547" t="s">
        <v>193</v>
      </c>
      <c r="CU1" s="545" t="s">
        <v>194</v>
      </c>
      <c r="CV1" s="444"/>
      <c r="CW1" s="367"/>
      <c r="CX1" s="367"/>
    </row>
    <row r="2" spans="1:99" s="50" customFormat="1" ht="106.5" customHeight="1">
      <c r="A2" s="539"/>
      <c r="B2" s="537"/>
      <c r="C2" s="427" t="s">
        <v>247</v>
      </c>
      <c r="D2" s="427" t="s">
        <v>246</v>
      </c>
      <c r="E2" s="427" t="s">
        <v>218</v>
      </c>
      <c r="F2" s="427" t="s">
        <v>219</v>
      </c>
      <c r="G2" s="427" t="s">
        <v>248</v>
      </c>
      <c r="H2" s="456" t="s">
        <v>217</v>
      </c>
      <c r="I2" s="427" t="s">
        <v>203</v>
      </c>
      <c r="J2" s="427" t="s">
        <v>204</v>
      </c>
      <c r="K2" s="427" t="s">
        <v>205</v>
      </c>
      <c r="L2" s="427" t="s">
        <v>206</v>
      </c>
      <c r="M2" s="427" t="s">
        <v>209</v>
      </c>
      <c r="N2" s="427" t="s">
        <v>210</v>
      </c>
      <c r="O2" s="427" t="s">
        <v>260</v>
      </c>
      <c r="P2" s="427" t="s">
        <v>261</v>
      </c>
      <c r="Q2" s="427" t="s">
        <v>262</v>
      </c>
      <c r="R2" s="427" t="s">
        <v>349</v>
      </c>
      <c r="S2" s="427" t="s">
        <v>350</v>
      </c>
      <c r="T2" s="427" t="s">
        <v>351</v>
      </c>
      <c r="U2" s="427" t="s">
        <v>352</v>
      </c>
      <c r="V2" s="456" t="s">
        <v>353</v>
      </c>
      <c r="W2" s="427" t="s">
        <v>354</v>
      </c>
      <c r="X2" s="427" t="s">
        <v>355</v>
      </c>
      <c r="Y2" s="427" t="s">
        <v>356</v>
      </c>
      <c r="Z2" s="427" t="s">
        <v>357</v>
      </c>
      <c r="AA2" s="427" t="s">
        <v>358</v>
      </c>
      <c r="AB2" s="427" t="s">
        <v>359</v>
      </c>
      <c r="AC2" s="427" t="s">
        <v>360</v>
      </c>
      <c r="AD2" s="427" t="s">
        <v>361</v>
      </c>
      <c r="AE2" s="427" t="s">
        <v>267</v>
      </c>
      <c r="AF2" s="427" t="s">
        <v>362</v>
      </c>
      <c r="AG2" s="427" t="s">
        <v>363</v>
      </c>
      <c r="AH2" s="427" t="s">
        <v>364</v>
      </c>
      <c r="AI2" s="427" t="s">
        <v>365</v>
      </c>
      <c r="AJ2" s="427" t="s">
        <v>366</v>
      </c>
      <c r="AK2" s="427" t="s">
        <v>367</v>
      </c>
      <c r="AL2" s="427" t="s">
        <v>368</v>
      </c>
      <c r="AM2" s="427" t="s">
        <v>369</v>
      </c>
      <c r="AN2" s="427" t="s">
        <v>370</v>
      </c>
      <c r="AO2" s="427" t="s">
        <v>268</v>
      </c>
      <c r="AP2" s="427" t="s">
        <v>269</v>
      </c>
      <c r="AQ2" s="427" t="s">
        <v>270</v>
      </c>
      <c r="AR2" s="427" t="s">
        <v>271</v>
      </c>
      <c r="AS2" s="427" t="s">
        <v>371</v>
      </c>
      <c r="AT2" s="427" t="s">
        <v>372</v>
      </c>
      <c r="AU2" s="427" t="s">
        <v>373</v>
      </c>
      <c r="AV2" s="427" t="s">
        <v>374</v>
      </c>
      <c r="AW2" s="427" t="s">
        <v>375</v>
      </c>
      <c r="AX2" s="427" t="s">
        <v>273</v>
      </c>
      <c r="AY2" s="427" t="s">
        <v>274</v>
      </c>
      <c r="AZ2" s="427" t="s">
        <v>275</v>
      </c>
      <c r="BA2" s="427" t="s">
        <v>276</v>
      </c>
      <c r="BB2" s="427" t="s">
        <v>277</v>
      </c>
      <c r="BC2" s="427" t="s">
        <v>281</v>
      </c>
      <c r="BD2" s="427" t="s">
        <v>278</v>
      </c>
      <c r="BE2" s="427" t="s">
        <v>282</v>
      </c>
      <c r="BF2" s="427" t="s">
        <v>279</v>
      </c>
      <c r="BG2" s="427" t="s">
        <v>280</v>
      </c>
      <c r="BH2" s="457" t="s">
        <v>283</v>
      </c>
      <c r="BI2" s="457" t="s">
        <v>288</v>
      </c>
      <c r="BJ2" s="465" t="s">
        <v>394</v>
      </c>
      <c r="BK2" s="457" t="s">
        <v>287</v>
      </c>
      <c r="BL2" s="427" t="s">
        <v>402</v>
      </c>
      <c r="BM2" s="428" t="s">
        <v>286</v>
      </c>
      <c r="BN2" s="428" t="s">
        <v>285</v>
      </c>
      <c r="BO2" s="457" t="s">
        <v>289</v>
      </c>
      <c r="BP2" s="457" t="s">
        <v>376</v>
      </c>
      <c r="BQ2" s="457" t="s">
        <v>377</v>
      </c>
      <c r="BR2" s="457" t="s">
        <v>378</v>
      </c>
      <c r="BS2" s="465" t="s">
        <v>393</v>
      </c>
      <c r="BT2" s="429" t="s">
        <v>291</v>
      </c>
      <c r="BU2" s="429" t="s">
        <v>292</v>
      </c>
      <c r="BV2" s="428" t="s">
        <v>294</v>
      </c>
      <c r="BW2" s="428" t="s">
        <v>293</v>
      </c>
      <c r="BX2" s="428" t="s">
        <v>379</v>
      </c>
      <c r="BY2" s="428" t="s">
        <v>296</v>
      </c>
      <c r="BZ2" s="428" t="s">
        <v>295</v>
      </c>
      <c r="CA2" s="428" t="s">
        <v>297</v>
      </c>
      <c r="CB2" s="428" t="s">
        <v>211</v>
      </c>
      <c r="CC2" s="428" t="s">
        <v>212</v>
      </c>
      <c r="CD2" s="428" t="s">
        <v>298</v>
      </c>
      <c r="CE2" s="428" t="s">
        <v>380</v>
      </c>
      <c r="CF2" s="428" t="s">
        <v>300</v>
      </c>
      <c r="CG2" s="428" t="s">
        <v>301</v>
      </c>
      <c r="CH2" s="428" t="s">
        <v>302</v>
      </c>
      <c r="CI2" s="428" t="s">
        <v>303</v>
      </c>
      <c r="CJ2" s="428" t="s">
        <v>391</v>
      </c>
      <c r="CK2" s="428" t="s">
        <v>304</v>
      </c>
      <c r="CL2" s="428" t="s">
        <v>381</v>
      </c>
      <c r="CM2" s="428" t="s">
        <v>382</v>
      </c>
      <c r="CN2" s="428" t="s">
        <v>383</v>
      </c>
      <c r="CP2" s="544"/>
      <c r="CQ2" s="554"/>
      <c r="CR2" s="552"/>
      <c r="CS2" s="550"/>
      <c r="CT2" s="548"/>
      <c r="CU2" s="546"/>
    </row>
    <row r="3" spans="1:102" s="356" customFormat="1" ht="21" customHeight="1">
      <c r="A3" s="350" t="s">
        <v>185</v>
      </c>
      <c r="B3" s="351" t="s">
        <v>186</v>
      </c>
      <c r="C3" s="351">
        <v>1</v>
      </c>
      <c r="D3" s="351">
        <v>2</v>
      </c>
      <c r="E3" s="351">
        <v>3</v>
      </c>
      <c r="F3" s="351">
        <v>4</v>
      </c>
      <c r="G3" s="351">
        <v>5</v>
      </c>
      <c r="H3" s="351">
        <v>6</v>
      </c>
      <c r="I3" s="351">
        <v>7</v>
      </c>
      <c r="J3" s="351">
        <v>8</v>
      </c>
      <c r="K3" s="351">
        <v>9</v>
      </c>
      <c r="L3" s="351">
        <v>10</v>
      </c>
      <c r="M3" s="351">
        <v>11</v>
      </c>
      <c r="N3" s="351">
        <v>12</v>
      </c>
      <c r="O3" s="351">
        <v>23</v>
      </c>
      <c r="P3" s="351">
        <v>24</v>
      </c>
      <c r="Q3" s="351">
        <v>25</v>
      </c>
      <c r="R3" s="351">
        <v>26</v>
      </c>
      <c r="S3" s="351">
        <v>27</v>
      </c>
      <c r="T3" s="351">
        <v>28</v>
      </c>
      <c r="U3" s="351">
        <v>29</v>
      </c>
      <c r="V3" s="351">
        <v>30</v>
      </c>
      <c r="W3" s="351">
        <v>31</v>
      </c>
      <c r="X3" s="351">
        <v>32</v>
      </c>
      <c r="Y3" s="351">
        <v>33</v>
      </c>
      <c r="Z3" s="351">
        <v>34</v>
      </c>
      <c r="AA3" s="351">
        <v>35</v>
      </c>
      <c r="AB3" s="351">
        <v>36</v>
      </c>
      <c r="AC3" s="351">
        <v>37</v>
      </c>
      <c r="AD3" s="351">
        <v>38</v>
      </c>
      <c r="AE3" s="351">
        <v>39</v>
      </c>
      <c r="AF3" s="351">
        <v>40</v>
      </c>
      <c r="AG3" s="351">
        <v>41</v>
      </c>
      <c r="AH3" s="351">
        <v>42</v>
      </c>
      <c r="AI3" s="351">
        <v>43</v>
      </c>
      <c r="AJ3" s="351">
        <v>44</v>
      </c>
      <c r="AK3" s="351">
        <v>45</v>
      </c>
      <c r="AL3" s="351">
        <v>46</v>
      </c>
      <c r="AM3" s="351">
        <v>47</v>
      </c>
      <c r="AN3" s="351">
        <v>48</v>
      </c>
      <c r="AO3" s="351">
        <v>49</v>
      </c>
      <c r="AP3" s="351">
        <v>50</v>
      </c>
      <c r="AQ3" s="351">
        <v>51</v>
      </c>
      <c r="AR3" s="351">
        <v>52</v>
      </c>
      <c r="AS3" s="351">
        <v>53</v>
      </c>
      <c r="AT3" s="351">
        <v>54</v>
      </c>
      <c r="AU3" s="351">
        <v>55</v>
      </c>
      <c r="AV3" s="351">
        <v>56</v>
      </c>
      <c r="AW3" s="351">
        <v>57</v>
      </c>
      <c r="AX3" s="351">
        <v>58</v>
      </c>
      <c r="AY3" s="351">
        <v>59</v>
      </c>
      <c r="AZ3" s="351">
        <v>60</v>
      </c>
      <c r="BA3" s="351">
        <v>61</v>
      </c>
      <c r="BB3" s="351">
        <v>62</v>
      </c>
      <c r="BC3" s="351">
        <v>63</v>
      </c>
      <c r="BD3" s="351">
        <v>64</v>
      </c>
      <c r="BE3" s="351">
        <v>65</v>
      </c>
      <c r="BF3" s="351">
        <v>66</v>
      </c>
      <c r="BG3" s="351">
        <v>67</v>
      </c>
      <c r="BH3" s="351">
        <v>68</v>
      </c>
      <c r="BI3" s="351">
        <v>69</v>
      </c>
      <c r="BJ3" s="351">
        <v>70</v>
      </c>
      <c r="BK3" s="351">
        <v>71</v>
      </c>
      <c r="BL3" s="351">
        <v>72</v>
      </c>
      <c r="BM3" s="351">
        <v>73</v>
      </c>
      <c r="BN3" s="351">
        <v>74</v>
      </c>
      <c r="BO3" s="351">
        <v>75</v>
      </c>
      <c r="BP3" s="351">
        <v>76</v>
      </c>
      <c r="BQ3" s="351">
        <v>77</v>
      </c>
      <c r="BR3" s="351">
        <v>78</v>
      </c>
      <c r="BS3" s="351">
        <v>79</v>
      </c>
      <c r="BT3" s="351">
        <v>80</v>
      </c>
      <c r="BU3" s="351">
        <v>81</v>
      </c>
      <c r="BV3" s="351">
        <v>82</v>
      </c>
      <c r="BW3" s="351">
        <v>83</v>
      </c>
      <c r="BX3" s="351">
        <v>84</v>
      </c>
      <c r="BY3" s="351">
        <v>85</v>
      </c>
      <c r="BZ3" s="351">
        <v>86</v>
      </c>
      <c r="CA3" s="351">
        <v>87</v>
      </c>
      <c r="CB3" s="351">
        <v>88</v>
      </c>
      <c r="CC3" s="351">
        <v>89</v>
      </c>
      <c r="CD3" s="351">
        <v>90</v>
      </c>
      <c r="CE3" s="351">
        <v>91</v>
      </c>
      <c r="CF3" s="351">
        <v>92</v>
      </c>
      <c r="CG3" s="351">
        <v>93</v>
      </c>
      <c r="CH3" s="351">
        <v>94</v>
      </c>
      <c r="CI3" s="351">
        <v>95</v>
      </c>
      <c r="CJ3" s="351">
        <v>96</v>
      </c>
      <c r="CK3" s="351">
        <v>97</v>
      </c>
      <c r="CL3" s="351">
        <v>98</v>
      </c>
      <c r="CM3" s="351">
        <v>99</v>
      </c>
      <c r="CN3" s="351">
        <v>100</v>
      </c>
      <c r="CO3" s="445"/>
      <c r="CP3" s="351" t="s">
        <v>197</v>
      </c>
      <c r="CQ3" s="394" t="s">
        <v>198</v>
      </c>
      <c r="CR3" s="352" t="s">
        <v>199</v>
      </c>
      <c r="CS3" s="353" t="s">
        <v>200</v>
      </c>
      <c r="CT3" s="354" t="s">
        <v>201</v>
      </c>
      <c r="CU3" s="355" t="s">
        <v>202</v>
      </c>
      <c r="CW3" s="368"/>
      <c r="CX3" s="369"/>
    </row>
    <row r="4" spans="1:102" s="362" customFormat="1" ht="21" customHeight="1">
      <c r="A4" s="359"/>
      <c r="B4" s="564" t="s">
        <v>215</v>
      </c>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565"/>
      <c r="AQ4" s="565"/>
      <c r="AR4" s="565"/>
      <c r="AS4" s="565"/>
      <c r="AT4" s="565"/>
      <c r="AU4" s="565"/>
      <c r="AV4" s="565"/>
      <c r="AW4" s="565"/>
      <c r="AX4" s="565"/>
      <c r="AY4" s="565"/>
      <c r="AZ4" s="565"/>
      <c r="BA4" s="565"/>
      <c r="BB4" s="565"/>
      <c r="BC4" s="565"/>
      <c r="BD4" s="565"/>
      <c r="BE4" s="565"/>
      <c r="BF4" s="565"/>
      <c r="BG4" s="565"/>
      <c r="BH4" s="565"/>
      <c r="BI4" s="565"/>
      <c r="BJ4" s="565"/>
      <c r="BK4" s="565"/>
      <c r="BL4" s="565"/>
      <c r="BM4" s="565"/>
      <c r="BN4" s="565"/>
      <c r="BO4" s="565"/>
      <c r="BP4" s="565"/>
      <c r="BQ4" s="565"/>
      <c r="BR4" s="565"/>
      <c r="BS4" s="565"/>
      <c r="BT4" s="565"/>
      <c r="BU4" s="565"/>
      <c r="BV4" s="565"/>
      <c r="BW4" s="565"/>
      <c r="BX4" s="565"/>
      <c r="BY4" s="565"/>
      <c r="BZ4" s="565"/>
      <c r="CA4" s="565"/>
      <c r="CB4" s="565"/>
      <c r="CC4" s="565"/>
      <c r="CD4" s="565"/>
      <c r="CE4" s="565"/>
      <c r="CF4" s="565"/>
      <c r="CG4" s="565"/>
      <c r="CH4" s="565"/>
      <c r="CI4" s="565"/>
      <c r="CJ4" s="565"/>
      <c r="CK4" s="565"/>
      <c r="CL4" s="565"/>
      <c r="CM4" s="565"/>
      <c r="CN4" s="565"/>
      <c r="CO4" s="445"/>
      <c r="CP4" s="309"/>
      <c r="CQ4" s="395"/>
      <c r="CR4" s="396"/>
      <c r="CS4" s="397"/>
      <c r="CT4" s="360"/>
      <c r="CU4" s="361"/>
      <c r="CW4" s="370"/>
      <c r="CX4" s="371"/>
    </row>
    <row r="5" spans="1:102" s="286" customFormat="1" ht="56.25" customHeight="1">
      <c r="A5" s="295">
        <v>1</v>
      </c>
      <c r="B5" s="306" t="str">
        <f>'Merumuskan CP'!E5</f>
        <v>a. bertakwa kepada Tuhan Yang Maha Esa dan mampu menunjukkan sikap religius;</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98"/>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t="s">
        <v>397</v>
      </c>
      <c r="BT5" s="349"/>
      <c r="BU5" s="349"/>
      <c r="BV5" s="349"/>
      <c r="BW5" s="349"/>
      <c r="BX5" s="349"/>
      <c r="BY5" s="349"/>
      <c r="BZ5" s="349"/>
      <c r="CA5" s="349"/>
      <c r="CB5" s="349"/>
      <c r="CC5" s="349"/>
      <c r="CD5" s="349"/>
      <c r="CE5" s="349"/>
      <c r="CF5" s="349"/>
      <c r="CG5" s="349"/>
      <c r="CH5" s="349"/>
      <c r="CI5" s="349"/>
      <c r="CJ5" s="349"/>
      <c r="CK5" s="349"/>
      <c r="CL5" s="349"/>
      <c r="CM5" s="349"/>
      <c r="CN5" s="349"/>
      <c r="CO5" s="445"/>
      <c r="CP5" s="347"/>
      <c r="CQ5" s="386"/>
      <c r="CR5" s="386"/>
      <c r="CS5" s="386"/>
      <c r="CT5" s="287"/>
      <c r="CU5" s="387"/>
      <c r="CW5" s="316" t="s">
        <v>90</v>
      </c>
      <c r="CX5" s="316"/>
    </row>
    <row r="6" spans="1:102" s="286" customFormat="1" ht="74.25" customHeight="1">
      <c r="A6" s="295">
        <v>2</v>
      </c>
      <c r="B6" s="306" t="str">
        <f>'Merumuskan CP'!E6</f>
        <v>b.Menjunjung tinggi nilai kemanusiaan dalam menjalankan tugas berdasarkan agama, moral, dan etika;</v>
      </c>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98"/>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t="s">
        <v>397</v>
      </c>
      <c r="BT6" s="349"/>
      <c r="BU6" s="349"/>
      <c r="BV6" s="349"/>
      <c r="BW6" s="349"/>
      <c r="BX6" s="349"/>
      <c r="BY6" s="349"/>
      <c r="BZ6" s="349"/>
      <c r="CA6" s="349"/>
      <c r="CB6" s="349"/>
      <c r="CC6" s="349"/>
      <c r="CD6" s="349"/>
      <c r="CE6" s="349"/>
      <c r="CF6" s="349"/>
      <c r="CG6" s="349"/>
      <c r="CH6" s="349"/>
      <c r="CI6" s="349"/>
      <c r="CJ6" s="349"/>
      <c r="CK6" s="349"/>
      <c r="CL6" s="349"/>
      <c r="CM6" s="349"/>
      <c r="CN6" s="349"/>
      <c r="CO6" s="445"/>
      <c r="CP6" s="347"/>
      <c r="CQ6" s="386"/>
      <c r="CR6" s="386"/>
      <c r="CS6" s="386"/>
      <c r="CT6" s="287"/>
      <c r="CU6" s="387"/>
      <c r="CW6" s="318">
        <v>1</v>
      </c>
      <c r="CX6" s="317" t="s">
        <v>107</v>
      </c>
    </row>
    <row r="7" spans="1:102" s="286" customFormat="1" ht="104.25" customHeight="1">
      <c r="A7" s="295">
        <v>3</v>
      </c>
      <c r="B7" s="306" t="str">
        <f>'Merumuskan CP'!E7</f>
        <v>c.Berkontribusi dalam peningkatan mutu kehidupan bermasyarakat, berbangsa, bernegara, dan kemajuan peradaban berdasarkan Pancasila; </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98"/>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t="s">
        <v>397</v>
      </c>
      <c r="BT7" s="349"/>
      <c r="BU7" s="349"/>
      <c r="BV7" s="349"/>
      <c r="BW7" s="349"/>
      <c r="BX7" s="349"/>
      <c r="BY7" s="349"/>
      <c r="BZ7" s="349"/>
      <c r="CA7" s="349"/>
      <c r="CB7" s="349"/>
      <c r="CC7" s="349"/>
      <c r="CD7" s="349"/>
      <c r="CE7" s="349"/>
      <c r="CF7" s="349"/>
      <c r="CG7" s="349"/>
      <c r="CH7" s="349"/>
      <c r="CI7" s="349"/>
      <c r="CJ7" s="349"/>
      <c r="CK7" s="349"/>
      <c r="CL7" s="349"/>
      <c r="CM7" s="349"/>
      <c r="CN7" s="349"/>
      <c r="CO7" s="445"/>
      <c r="CP7" s="347"/>
      <c r="CQ7" s="386"/>
      <c r="CR7" s="386"/>
      <c r="CS7" s="386"/>
      <c r="CT7" s="287"/>
      <c r="CU7" s="387"/>
      <c r="CW7" s="318">
        <v>2</v>
      </c>
      <c r="CX7" s="317" t="s">
        <v>109</v>
      </c>
    </row>
    <row r="8" spans="1:102" s="286" customFormat="1" ht="71.25" customHeight="1">
      <c r="A8" s="295">
        <v>4</v>
      </c>
      <c r="B8" s="306" t="str">
        <f>'Merumuskan CP'!E8</f>
        <v>d.Berperan sebagai warga negara yang bangga dan cinta tanah air, memiliki nasionalisme serta rasa tanggung jawab pada negara dan bangsa; </v>
      </c>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98"/>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445"/>
      <c r="CP8" s="347"/>
      <c r="CQ8" s="386"/>
      <c r="CR8" s="386"/>
      <c r="CS8" s="386"/>
      <c r="CT8" s="287"/>
      <c r="CU8" s="387"/>
      <c r="CW8" s="318">
        <v>3</v>
      </c>
      <c r="CX8" s="317" t="s">
        <v>111</v>
      </c>
    </row>
    <row r="9" spans="1:103" s="286" customFormat="1" ht="67.5" customHeight="1">
      <c r="A9" s="295">
        <v>5</v>
      </c>
      <c r="B9" s="306" t="str">
        <f>'Merumuskan CP'!E9</f>
        <v>e.Menghargai keanekaragaman budaya, pandangan, agama, dan kepercayaan, serta pendapat atau temuan orisinal orang lain; </v>
      </c>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98"/>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445"/>
      <c r="CP9" s="347"/>
      <c r="CQ9" s="386"/>
      <c r="CR9" s="386"/>
      <c r="CS9" s="386"/>
      <c r="CT9" s="287"/>
      <c r="CU9" s="387"/>
      <c r="CW9" s="318">
        <v>4</v>
      </c>
      <c r="CX9" s="317" t="s">
        <v>113</v>
      </c>
      <c r="CY9" s="333"/>
    </row>
    <row r="10" spans="1:103" s="286" customFormat="1" ht="73.5" customHeight="1">
      <c r="A10" s="295">
        <v>6</v>
      </c>
      <c r="B10" s="306" t="str">
        <f>'Merumuskan CP'!E10</f>
        <v>f.Bekerja sama dan memiliki kepekaan sosial serta kepedulian terhadap masyarakat dan lingkungan; </v>
      </c>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98"/>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445"/>
      <c r="CP10" s="347"/>
      <c r="CQ10" s="386"/>
      <c r="CR10" s="386"/>
      <c r="CS10" s="386"/>
      <c r="CT10" s="287"/>
      <c r="CU10" s="387"/>
      <c r="CW10" s="318">
        <v>5</v>
      </c>
      <c r="CX10" s="317" t="s">
        <v>115</v>
      </c>
      <c r="CY10" s="333"/>
    </row>
    <row r="11" spans="1:103" s="287" customFormat="1" ht="56.25" customHeight="1">
      <c r="A11" s="295">
        <v>7</v>
      </c>
      <c r="B11" s="306" t="str">
        <f>'Merumuskan CP'!E11</f>
        <v>g.Taat hukum dan disiplin dalam kehidupan bermasyarakat dan bernegara; </v>
      </c>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98"/>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445"/>
      <c r="CP11" s="347"/>
      <c r="CQ11" s="386"/>
      <c r="CR11" s="386"/>
      <c r="CS11" s="386"/>
      <c r="CU11" s="387"/>
      <c r="CW11" s="318">
        <v>6</v>
      </c>
      <c r="CX11" s="317" t="s">
        <v>220</v>
      </c>
      <c r="CY11" s="333"/>
    </row>
    <row r="12" spans="1:103" s="286" customFormat="1" ht="35.25" customHeight="1">
      <c r="A12" s="295">
        <v>8</v>
      </c>
      <c r="B12" s="306" t="str">
        <f>'Merumuskan CP'!E12</f>
        <v>h.Menginternalisasi nilai, norma, dan etika akademik; </v>
      </c>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98"/>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445"/>
      <c r="CP12" s="347"/>
      <c r="CQ12" s="386"/>
      <c r="CR12" s="386"/>
      <c r="CS12" s="386"/>
      <c r="CT12" s="287"/>
      <c r="CU12" s="387"/>
      <c r="CY12" s="333"/>
    </row>
    <row r="13" spans="1:103" s="286" customFormat="1" ht="54" customHeight="1">
      <c r="A13" s="295">
        <v>9</v>
      </c>
      <c r="B13" s="306" t="str">
        <f>'Merumuskan CP'!E13</f>
        <v>i.Menunjukkan sikap bertanggungjawab atas pekerjaan di bidang keahliannya secara mandiri;</v>
      </c>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98"/>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445"/>
      <c r="CP13" s="385"/>
      <c r="CQ13" s="386"/>
      <c r="CR13" s="386"/>
      <c r="CS13" s="386"/>
      <c r="CT13" s="388"/>
      <c r="CU13" s="389"/>
      <c r="CX13" s="334"/>
      <c r="CY13" s="333"/>
    </row>
    <row r="14" spans="1:103" s="286" customFormat="1" ht="53.25" customHeight="1">
      <c r="A14" s="295">
        <v>10</v>
      </c>
      <c r="B14" s="306" t="str">
        <f>'Merumuskan CP'!E14</f>
        <v>j.Menginternalisasi semangat kemandirian, kejuangan, dan kewirausahaan;</v>
      </c>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98"/>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445"/>
      <c r="CP14" s="385"/>
      <c r="CQ14" s="287"/>
      <c r="CR14" s="287"/>
      <c r="CS14" s="287"/>
      <c r="CT14" s="287"/>
      <c r="CU14" s="388"/>
      <c r="CV14" s="339"/>
      <c r="CX14" s="335"/>
      <c r="CY14" s="333"/>
    </row>
    <row r="15" spans="1:102" s="366" customFormat="1" ht="34.5" customHeight="1">
      <c r="A15" s="561" t="s">
        <v>214</v>
      </c>
      <c r="B15" s="562"/>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562"/>
      <c r="AV15" s="562"/>
      <c r="AW15" s="562"/>
      <c r="AX15" s="562"/>
      <c r="AY15" s="562"/>
      <c r="AZ15" s="562"/>
      <c r="BA15" s="562"/>
      <c r="BB15" s="562"/>
      <c r="BC15" s="562"/>
      <c r="BD15" s="562"/>
      <c r="BE15" s="562"/>
      <c r="BF15" s="562"/>
      <c r="BG15" s="562"/>
      <c r="BH15" s="562"/>
      <c r="BI15" s="562"/>
      <c r="BJ15" s="562"/>
      <c r="BK15" s="562"/>
      <c r="BL15" s="562"/>
      <c r="BM15" s="562"/>
      <c r="BN15" s="562"/>
      <c r="BO15" s="562"/>
      <c r="BP15" s="562"/>
      <c r="BQ15" s="562"/>
      <c r="BR15" s="562"/>
      <c r="BS15" s="562"/>
      <c r="BT15" s="562"/>
      <c r="BU15" s="562"/>
      <c r="BV15" s="562"/>
      <c r="BW15" s="562"/>
      <c r="BX15" s="562"/>
      <c r="BY15" s="562"/>
      <c r="BZ15" s="562"/>
      <c r="CA15" s="562"/>
      <c r="CB15" s="562"/>
      <c r="CC15" s="562"/>
      <c r="CD15" s="562"/>
      <c r="CE15" s="562"/>
      <c r="CF15" s="562"/>
      <c r="CG15" s="562"/>
      <c r="CH15" s="562"/>
      <c r="CI15" s="562"/>
      <c r="CJ15" s="562"/>
      <c r="CK15" s="562"/>
      <c r="CL15" s="562"/>
      <c r="CM15" s="562"/>
      <c r="CN15" s="562"/>
      <c r="CO15" s="562"/>
      <c r="CP15" s="563"/>
      <c r="CQ15" s="558" t="s">
        <v>213</v>
      </c>
      <c r="CR15" s="559"/>
      <c r="CS15" s="559"/>
      <c r="CT15" s="560"/>
      <c r="CU15" s="364">
        <f>SUM(CU5:CU14)</f>
        <v>0</v>
      </c>
      <c r="CV15" s="365"/>
      <c r="CX15" s="365"/>
    </row>
    <row r="16" spans="1:102" s="286" customFormat="1" ht="66" customHeight="1">
      <c r="A16" s="313">
        <v>1</v>
      </c>
      <c r="B16" s="306" t="str">
        <f>'Merumuskan CP'!E16</f>
        <v>a. Mengembangkan teori-teori Pendidikan Agama Islam yang terintegrasi dengan keilmuan lain;</v>
      </c>
      <c r="I16" s="468" t="s">
        <v>398</v>
      </c>
      <c r="J16" s="382"/>
      <c r="K16" s="382"/>
      <c r="L16" s="382"/>
      <c r="M16" s="468" t="s">
        <v>398</v>
      </c>
      <c r="N16" s="468" t="s">
        <v>398</v>
      </c>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W16" s="327"/>
      <c r="AX16" s="327"/>
      <c r="AY16" s="327"/>
      <c r="AZ16" s="327"/>
      <c r="BA16" s="327"/>
      <c r="BB16" s="327"/>
      <c r="BC16" s="327"/>
      <c r="BD16" s="327"/>
      <c r="BE16" s="327"/>
      <c r="BF16" s="327"/>
      <c r="BG16" s="327"/>
      <c r="BH16" s="327"/>
      <c r="BK16" s="327"/>
      <c r="BL16" s="327"/>
      <c r="BM16" s="327"/>
      <c r="BN16" s="327"/>
      <c r="BO16" s="327"/>
      <c r="BP16" s="327"/>
      <c r="BQ16" s="327"/>
      <c r="BR16" s="327"/>
      <c r="BS16" s="346"/>
      <c r="BT16" s="346"/>
      <c r="BU16" s="346"/>
      <c r="BV16" s="346"/>
      <c r="BW16" s="346"/>
      <c r="BX16" s="346"/>
      <c r="BY16" s="346"/>
      <c r="BZ16" s="346"/>
      <c r="CA16" s="346"/>
      <c r="CB16" s="346"/>
      <c r="CC16" s="346"/>
      <c r="CD16" s="346"/>
      <c r="CE16" s="346"/>
      <c r="CF16" s="468" t="s">
        <v>398</v>
      </c>
      <c r="CG16" s="468" t="s">
        <v>398</v>
      </c>
      <c r="CH16" s="468" t="s">
        <v>398</v>
      </c>
      <c r="CI16" s="468" t="s">
        <v>398</v>
      </c>
      <c r="CJ16" s="468" t="s">
        <v>398</v>
      </c>
      <c r="CK16" s="468" t="s">
        <v>398</v>
      </c>
      <c r="CL16" s="470"/>
      <c r="CM16" s="468" t="s">
        <v>398</v>
      </c>
      <c r="CN16" s="468" t="s">
        <v>398</v>
      </c>
      <c r="CO16" s="346"/>
      <c r="CP16" s="458" t="s">
        <v>399</v>
      </c>
      <c r="CQ16" s="337">
        <f>COUNTA(C16:CN16)</f>
        <v>11</v>
      </c>
      <c r="CR16" s="325">
        <v>4</v>
      </c>
      <c r="CS16" s="326">
        <f aca="true" t="shared" si="0" ref="CS16:CS22">CQ16*CR16</f>
        <v>44</v>
      </c>
      <c r="CT16" s="357">
        <f aca="true" t="shared" si="1" ref="CT16:CT22">(CS16/CS$58)*40</f>
        <v>2.7892234548335977</v>
      </c>
      <c r="CU16" s="474">
        <f>ROUND(CT16,0)</f>
        <v>3</v>
      </c>
      <c r="CV16" s="498" t="s">
        <v>413</v>
      </c>
      <c r="CX16" s="67"/>
    </row>
    <row r="17" spans="1:102" s="286" customFormat="1" ht="77.25" customHeight="1">
      <c r="A17" s="313">
        <v>2</v>
      </c>
      <c r="B17" s="306" t="str">
        <f>'Merumuskan CP'!E17</f>
        <v>b. Mengembangkan konsep Pendidikan Agama Islam sebagai bagian dari studi islam komprehensif;</v>
      </c>
      <c r="C17" s="468" t="s">
        <v>398</v>
      </c>
      <c r="D17" s="468" t="s">
        <v>398</v>
      </c>
      <c r="E17" s="468" t="s">
        <v>398</v>
      </c>
      <c r="F17" s="468" t="s">
        <v>398</v>
      </c>
      <c r="G17" s="468" t="s">
        <v>398</v>
      </c>
      <c r="H17" s="468" t="s">
        <v>398</v>
      </c>
      <c r="J17" s="327"/>
      <c r="K17" s="327"/>
      <c r="L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468" t="s">
        <v>398</v>
      </c>
      <c r="AW17" s="327"/>
      <c r="AX17" s="327"/>
      <c r="AY17" s="327"/>
      <c r="AZ17" s="327"/>
      <c r="BA17" s="327"/>
      <c r="BB17" s="327"/>
      <c r="BC17" s="327"/>
      <c r="BD17" s="327"/>
      <c r="BE17" s="327"/>
      <c r="BF17" s="327"/>
      <c r="BG17" s="327"/>
      <c r="BH17" s="327"/>
      <c r="BI17" s="468" t="s">
        <v>398</v>
      </c>
      <c r="BJ17" s="468" t="s">
        <v>398</v>
      </c>
      <c r="BK17" s="327"/>
      <c r="BL17" s="327"/>
      <c r="BM17" s="327"/>
      <c r="BN17" s="327"/>
      <c r="BO17" s="327"/>
      <c r="BP17" s="327"/>
      <c r="BQ17" s="327"/>
      <c r="BR17" s="327"/>
      <c r="BS17" s="346"/>
      <c r="BT17" s="346"/>
      <c r="BU17" s="346"/>
      <c r="BV17" s="346"/>
      <c r="BW17" s="346"/>
      <c r="BX17" s="346"/>
      <c r="BY17" s="346"/>
      <c r="BZ17" s="346"/>
      <c r="CA17" s="346"/>
      <c r="CB17" s="346"/>
      <c r="CC17" s="372"/>
      <c r="CD17" s="372"/>
      <c r="CE17" s="372"/>
      <c r="CO17" s="346"/>
      <c r="CP17" s="383" t="s">
        <v>390</v>
      </c>
      <c r="CQ17" s="337">
        <f>COUNTA(C17:CN17)</f>
        <v>9</v>
      </c>
      <c r="CR17" s="325">
        <v>5</v>
      </c>
      <c r="CS17" s="326">
        <f t="shared" si="0"/>
        <v>45</v>
      </c>
      <c r="CT17" s="357">
        <f t="shared" si="1"/>
        <v>2.8526148969889062</v>
      </c>
      <c r="CU17" s="474">
        <f aca="true" t="shared" si="2" ref="CU17:CU57">ROUND(CT17,0)</f>
        <v>3</v>
      </c>
      <c r="CV17" s="479" t="s">
        <v>412</v>
      </c>
      <c r="CX17" s="330"/>
    </row>
    <row r="18" spans="1:102" s="286" customFormat="1" ht="69" customHeight="1">
      <c r="A18" s="313">
        <v>3</v>
      </c>
      <c r="B18" s="306" t="str">
        <f>'Merumuskan CP'!E18</f>
        <v>c. Menguasai teori, pendekatan, ragam dan penilaian pembelajaran agama Islam melalui pendekatan inter dan multidisiplin;</v>
      </c>
      <c r="C18" s="467"/>
      <c r="D18" s="467"/>
      <c r="E18" s="467"/>
      <c r="F18" s="467"/>
      <c r="G18" s="467"/>
      <c r="H18" s="467"/>
      <c r="I18" s="358"/>
      <c r="J18" s="327"/>
      <c r="K18" s="327"/>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468" t="s">
        <v>398</v>
      </c>
      <c r="BM18" s="358"/>
      <c r="BN18" s="358"/>
      <c r="BO18" s="468" t="s">
        <v>398</v>
      </c>
      <c r="BP18" s="468" t="s">
        <v>398</v>
      </c>
      <c r="BQ18" s="358"/>
      <c r="BR18" s="358"/>
      <c r="BS18" s="346"/>
      <c r="BT18" s="346"/>
      <c r="BU18" s="346"/>
      <c r="BV18" s="346"/>
      <c r="BW18" s="346"/>
      <c r="BX18" s="346"/>
      <c r="BY18" s="346"/>
      <c r="BZ18" s="346"/>
      <c r="CA18" s="346"/>
      <c r="CB18" s="468" t="s">
        <v>398</v>
      </c>
      <c r="CC18" s="372"/>
      <c r="CD18" s="372"/>
      <c r="CE18" s="372"/>
      <c r="CF18" s="372"/>
      <c r="CG18" s="372"/>
      <c r="CH18" s="372"/>
      <c r="CI18" s="346"/>
      <c r="CJ18" s="346"/>
      <c r="CK18" s="346"/>
      <c r="CL18" s="346"/>
      <c r="CM18" s="346"/>
      <c r="CN18" s="346"/>
      <c r="CO18" s="346"/>
      <c r="CP18" s="383" t="s">
        <v>384</v>
      </c>
      <c r="CQ18" s="337">
        <f aca="true" t="shared" si="3" ref="CQ18:CQ39">COUNTA(C18:CN18)</f>
        <v>4</v>
      </c>
      <c r="CR18" s="325">
        <v>5</v>
      </c>
      <c r="CS18" s="326">
        <f t="shared" si="0"/>
        <v>20</v>
      </c>
      <c r="CT18" s="357">
        <f t="shared" si="1"/>
        <v>1.2678288431061806</v>
      </c>
      <c r="CU18" s="474">
        <f t="shared" si="2"/>
        <v>1</v>
      </c>
      <c r="CV18" s="384" t="s">
        <v>384</v>
      </c>
      <c r="CX18" s="330"/>
    </row>
    <row r="19" spans="1:100" s="286" customFormat="1" ht="118.5" customHeight="1">
      <c r="A19" s="313">
        <v>4</v>
      </c>
      <c r="B19" s="306" t="str">
        <f>'Merumuskan CP'!E19</f>
        <v>d. Mengembangkan kemampuan memecahkan masalah pendidikan agama Islam secara logis, kritis, inovatif dan kreatif, baik masalah internal maupun eksternal;</v>
      </c>
      <c r="C19" s="328"/>
      <c r="D19" s="328"/>
      <c r="E19" s="328"/>
      <c r="F19" s="328"/>
      <c r="G19" s="328"/>
      <c r="H19" s="328"/>
      <c r="I19" s="468" t="s">
        <v>398</v>
      </c>
      <c r="J19" s="468" t="s">
        <v>398</v>
      </c>
      <c r="K19" s="468" t="s">
        <v>398</v>
      </c>
      <c r="L19" s="468" t="s">
        <v>398</v>
      </c>
      <c r="M19" s="328"/>
      <c r="N19" s="328"/>
      <c r="O19" s="328"/>
      <c r="P19" s="328"/>
      <c r="Q19" s="328"/>
      <c r="R19" s="328"/>
      <c r="S19" s="328"/>
      <c r="T19" s="328"/>
      <c r="U19" s="328"/>
      <c r="V19" s="328"/>
      <c r="W19" s="328"/>
      <c r="X19" s="328"/>
      <c r="Y19" s="328"/>
      <c r="Z19" s="328"/>
      <c r="AA19" s="328"/>
      <c r="AB19" s="35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468" t="s">
        <v>398</v>
      </c>
      <c r="BK19" s="328"/>
      <c r="BL19" s="328"/>
      <c r="BM19" s="328"/>
      <c r="BN19" s="328"/>
      <c r="BO19" s="328"/>
      <c r="BP19" s="328"/>
      <c r="BQ19" s="328"/>
      <c r="BR19" s="328"/>
      <c r="BS19" s="346"/>
      <c r="BT19" s="346"/>
      <c r="BU19" s="346"/>
      <c r="BV19" s="346"/>
      <c r="BW19" s="346"/>
      <c r="BX19" s="346"/>
      <c r="BY19" s="346"/>
      <c r="BZ19" s="346"/>
      <c r="CA19" s="346"/>
      <c r="CB19" s="346"/>
      <c r="CC19" s="346"/>
      <c r="CD19" s="346"/>
      <c r="CE19" s="346"/>
      <c r="CF19" s="346"/>
      <c r="CG19" s="346"/>
      <c r="CH19" s="346"/>
      <c r="CI19" s="346"/>
      <c r="CJ19" s="346"/>
      <c r="CK19" s="346"/>
      <c r="CL19" s="346"/>
      <c r="CM19" s="346"/>
      <c r="CN19" s="346"/>
      <c r="CO19" s="346"/>
      <c r="CP19" s="383" t="s">
        <v>385</v>
      </c>
      <c r="CQ19" s="337">
        <f t="shared" si="3"/>
        <v>5</v>
      </c>
      <c r="CR19" s="325">
        <v>6</v>
      </c>
      <c r="CS19" s="326">
        <f t="shared" si="0"/>
        <v>30</v>
      </c>
      <c r="CT19" s="357">
        <f t="shared" si="1"/>
        <v>1.9017432646592711</v>
      </c>
      <c r="CU19" s="474">
        <f t="shared" si="2"/>
        <v>2</v>
      </c>
      <c r="CV19" s="384" t="s">
        <v>385</v>
      </c>
    </row>
    <row r="20" spans="1:102" s="287" customFormat="1" ht="67.5" customHeight="1">
      <c r="A20" s="313">
        <v>5</v>
      </c>
      <c r="B20" s="306" t="str">
        <f>'Merumuskan CP'!E20</f>
        <v>e. Menguasai teori pembelajaran pendidikan agama Islam berbasis ICT;</v>
      </c>
      <c r="C20" s="470"/>
      <c r="D20" s="470"/>
      <c r="E20" s="470"/>
      <c r="F20" s="470"/>
      <c r="G20" s="470"/>
      <c r="H20" s="470"/>
      <c r="I20" s="382"/>
      <c r="J20" s="382"/>
      <c r="K20" s="382"/>
      <c r="L20" s="382"/>
      <c r="M20" s="382"/>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462"/>
      <c r="BE20" s="327"/>
      <c r="BF20" s="462"/>
      <c r="BG20" s="327"/>
      <c r="BH20" s="327"/>
      <c r="BI20" s="327"/>
      <c r="BJ20" s="327"/>
      <c r="BK20" s="468" t="s">
        <v>398</v>
      </c>
      <c r="BL20" s="468" t="s">
        <v>398</v>
      </c>
      <c r="BM20" s="327"/>
      <c r="BN20" s="327"/>
      <c r="BO20" s="327"/>
      <c r="BP20" s="327"/>
      <c r="BQ20" s="327"/>
      <c r="BR20" s="327"/>
      <c r="BS20" s="346"/>
      <c r="BT20" s="346"/>
      <c r="BU20" s="346"/>
      <c r="BV20" s="346"/>
      <c r="BW20" s="346"/>
      <c r="BX20" s="346"/>
      <c r="BY20" s="346"/>
      <c r="BZ20" s="346"/>
      <c r="CA20" s="346"/>
      <c r="CB20" s="346"/>
      <c r="CC20" s="346"/>
      <c r="CD20" s="346"/>
      <c r="CE20" s="346"/>
      <c r="CF20" s="346"/>
      <c r="CG20" s="346"/>
      <c r="CH20" s="346"/>
      <c r="CI20" s="346"/>
      <c r="CJ20" s="468" t="s">
        <v>398</v>
      </c>
      <c r="CK20" s="346"/>
      <c r="CL20" s="346"/>
      <c r="CM20" s="346"/>
      <c r="CN20" s="346"/>
      <c r="CO20" s="346"/>
      <c r="CP20" s="384" t="s">
        <v>401</v>
      </c>
      <c r="CQ20" s="337">
        <f t="shared" si="3"/>
        <v>3</v>
      </c>
      <c r="CR20" s="325">
        <v>4</v>
      </c>
      <c r="CS20" s="326">
        <f t="shared" si="0"/>
        <v>12</v>
      </c>
      <c r="CT20" s="357">
        <f t="shared" si="1"/>
        <v>0.7606973058637084</v>
      </c>
      <c r="CU20" s="474">
        <f t="shared" si="2"/>
        <v>1</v>
      </c>
      <c r="CV20" s="478" t="s">
        <v>411</v>
      </c>
      <c r="CX20" s="324"/>
    </row>
    <row r="21" spans="1:100" s="286" customFormat="1" ht="70.5" customHeight="1">
      <c r="A21" s="313">
        <v>6</v>
      </c>
      <c r="B21" s="306" t="str">
        <f>'Merumuskan CP'!E21</f>
        <v>f. Menguasai teori dan aplikasinya dalam pengembangan kurikulum Pendidikan Agama Islam;</v>
      </c>
      <c r="C21" s="470"/>
      <c r="D21" s="470"/>
      <c r="E21" s="470"/>
      <c r="F21" s="470"/>
      <c r="G21" s="470"/>
      <c r="H21" s="470"/>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468" t="s">
        <v>398</v>
      </c>
      <c r="BM21" s="327"/>
      <c r="BN21" s="327"/>
      <c r="BO21" s="468" t="s">
        <v>398</v>
      </c>
      <c r="BP21" s="468" t="s">
        <v>398</v>
      </c>
      <c r="BQ21" s="468" t="s">
        <v>398</v>
      </c>
      <c r="BR21" s="327"/>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75" t="s">
        <v>386</v>
      </c>
      <c r="CQ21" s="337">
        <f t="shared" si="3"/>
        <v>4</v>
      </c>
      <c r="CR21" s="325">
        <v>4</v>
      </c>
      <c r="CS21" s="326">
        <f t="shared" si="0"/>
        <v>16</v>
      </c>
      <c r="CT21" s="357">
        <f t="shared" si="1"/>
        <v>1.0142630744849446</v>
      </c>
      <c r="CU21" s="474">
        <f t="shared" si="2"/>
        <v>1</v>
      </c>
      <c r="CV21" s="476" t="s">
        <v>386</v>
      </c>
    </row>
    <row r="22" spans="1:102" s="286" customFormat="1" ht="128.25" customHeight="1">
      <c r="A22" s="313">
        <v>7</v>
      </c>
      <c r="B22" s="306" t="str">
        <f>'Merumuskan CP'!E22</f>
        <v>g. Menguasai teori dan aplikasi penelitian Pendidikan Agama Islam melalui pendekatan inter dan multidisipilin.</v>
      </c>
      <c r="C22" s="373"/>
      <c r="D22" s="373"/>
      <c r="E22" s="373"/>
      <c r="F22" s="373"/>
      <c r="G22" s="373"/>
      <c r="H22" s="470"/>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46"/>
      <c r="BT22" s="346"/>
      <c r="BU22" s="346"/>
      <c r="BV22" s="346"/>
      <c r="BW22" s="346"/>
      <c r="BX22" s="346"/>
      <c r="BY22" s="468" t="s">
        <v>398</v>
      </c>
      <c r="BZ22" s="468" t="s">
        <v>398</v>
      </c>
      <c r="CA22" s="468" t="s">
        <v>398</v>
      </c>
      <c r="CB22" s="468" t="s">
        <v>398</v>
      </c>
      <c r="CC22" s="470"/>
      <c r="CD22" s="470"/>
      <c r="CE22" s="470"/>
      <c r="CF22" s="346"/>
      <c r="CG22" s="373"/>
      <c r="CH22" s="373"/>
      <c r="CI22" s="346"/>
      <c r="CJ22" s="346"/>
      <c r="CK22" s="346"/>
      <c r="CL22" s="346"/>
      <c r="CM22" s="346"/>
      <c r="CN22" s="346"/>
      <c r="CO22" s="346"/>
      <c r="CP22" s="383" t="s">
        <v>387</v>
      </c>
      <c r="CQ22" s="337">
        <f t="shared" si="3"/>
        <v>4</v>
      </c>
      <c r="CR22" s="325">
        <v>4</v>
      </c>
      <c r="CS22" s="326">
        <f t="shared" si="0"/>
        <v>16</v>
      </c>
      <c r="CT22" s="357">
        <f t="shared" si="1"/>
        <v>1.0142630744849446</v>
      </c>
      <c r="CU22" s="474">
        <f t="shared" si="2"/>
        <v>1</v>
      </c>
      <c r="CV22" s="479" t="s">
        <v>403</v>
      </c>
      <c r="CX22" s="294"/>
    </row>
    <row r="23" spans="1:100" s="363" customFormat="1" ht="42.75" customHeight="1">
      <c r="A23" s="555" t="s">
        <v>216</v>
      </c>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56"/>
      <c r="BB23" s="556"/>
      <c r="BC23" s="556"/>
      <c r="BD23" s="556"/>
      <c r="BE23" s="556"/>
      <c r="BF23" s="556"/>
      <c r="BG23" s="556"/>
      <c r="BH23" s="556"/>
      <c r="BI23" s="556"/>
      <c r="BJ23" s="556"/>
      <c r="BK23" s="556"/>
      <c r="BL23" s="556"/>
      <c r="BM23" s="556"/>
      <c r="BN23" s="556"/>
      <c r="BO23" s="556"/>
      <c r="BP23" s="556"/>
      <c r="BQ23" s="556"/>
      <c r="BR23" s="556"/>
      <c r="BS23" s="556"/>
      <c r="BT23" s="556"/>
      <c r="BU23" s="556"/>
      <c r="BV23" s="556"/>
      <c r="BW23" s="556"/>
      <c r="BX23" s="556"/>
      <c r="BY23" s="556"/>
      <c r="BZ23" s="556"/>
      <c r="CA23" s="556"/>
      <c r="CB23" s="556"/>
      <c r="CC23" s="556"/>
      <c r="CD23" s="556"/>
      <c r="CE23" s="556"/>
      <c r="CF23" s="556"/>
      <c r="CG23" s="556"/>
      <c r="CH23" s="556"/>
      <c r="CI23" s="556"/>
      <c r="CJ23" s="556"/>
      <c r="CK23" s="556"/>
      <c r="CL23" s="556"/>
      <c r="CM23" s="556"/>
      <c r="CN23" s="556"/>
      <c r="CO23" s="556"/>
      <c r="CP23" s="557"/>
      <c r="CQ23" s="337">
        <f t="shared" si="3"/>
        <v>0</v>
      </c>
      <c r="CR23" s="390"/>
      <c r="CS23" s="326"/>
      <c r="CT23" s="357"/>
      <c r="CU23" s="474">
        <f t="shared" si="2"/>
        <v>0</v>
      </c>
      <c r="CV23" s="481"/>
    </row>
    <row r="24" spans="1:100" s="286" customFormat="1" ht="237" customHeight="1">
      <c r="A24" s="464">
        <v>1</v>
      </c>
      <c r="B24" s="403" t="str">
        <f>'Merumuskan CP'!C24:C27</f>
        <v>a.1. mampu mengembangkan pemikiran logis, kritis, sistematis, dan kreatif melalui penelitian ilmiah, penciptaan desain atau karya seni dalam bidang ilmu pengetahuan dan teknologi yang memperhatikan dan menerapkan nilai humaniora sesuai dengan bidang keahliannya, menyusun konsepsi ilmiah dan hasil kajian berdasarkan kaidah, tata cara, dan etika ilmiah dalam bentuk tesis atau bentuk lain yang setara, dan diunggah dalam laman perguruan tinggi, serta makalah yang telah diterbitkan di jurnal ilmiah terakreditasi atau diterima di jurnal internasional;</v>
      </c>
      <c r="C24" s="329"/>
      <c r="D24" s="329"/>
      <c r="E24" s="329"/>
      <c r="F24" s="329"/>
      <c r="G24" s="329"/>
      <c r="H24" s="329"/>
      <c r="I24" s="470"/>
      <c r="J24" s="468"/>
      <c r="K24" s="470"/>
      <c r="L24" s="468"/>
      <c r="M24" s="472"/>
      <c r="N24" s="472"/>
      <c r="O24" s="329"/>
      <c r="P24" s="329"/>
      <c r="Q24" s="329"/>
      <c r="R24" s="329"/>
      <c r="S24" s="472"/>
      <c r="T24" s="329"/>
      <c r="U24" s="329"/>
      <c r="V24" s="329"/>
      <c r="W24" s="329"/>
      <c r="X24" s="329"/>
      <c r="Y24" s="329"/>
      <c r="Z24" s="329"/>
      <c r="AA24" s="329"/>
      <c r="AB24" s="472"/>
      <c r="AC24" s="329"/>
      <c r="AD24" s="329"/>
      <c r="AE24" s="329"/>
      <c r="AF24" s="329"/>
      <c r="AG24" s="329"/>
      <c r="AH24" s="329"/>
      <c r="AI24" s="329"/>
      <c r="AJ24" s="472"/>
      <c r="AK24" s="329"/>
      <c r="AL24" s="472"/>
      <c r="AM24" s="472"/>
      <c r="AN24" s="472"/>
      <c r="AO24" s="329"/>
      <c r="AP24" s="329"/>
      <c r="AQ24" s="329"/>
      <c r="AR24" s="329"/>
      <c r="AS24" s="329"/>
      <c r="AT24" s="329"/>
      <c r="AU24" s="329"/>
      <c r="AV24" s="472"/>
      <c r="AW24" s="329"/>
      <c r="AX24" s="329"/>
      <c r="AY24" s="329"/>
      <c r="AZ24" s="329"/>
      <c r="BA24" s="329"/>
      <c r="BB24" s="329"/>
      <c r="BC24" s="329"/>
      <c r="BD24" s="329"/>
      <c r="BE24" s="329"/>
      <c r="BF24" s="329"/>
      <c r="BG24" s="329"/>
      <c r="BH24" s="329"/>
      <c r="BI24" s="329"/>
      <c r="BJ24" s="472"/>
      <c r="BK24" s="329"/>
      <c r="BL24" s="329"/>
      <c r="BM24" s="329"/>
      <c r="BN24" s="329"/>
      <c r="BO24" s="329"/>
      <c r="BP24" s="329"/>
      <c r="BQ24" s="329"/>
      <c r="BR24" s="329"/>
      <c r="BS24" s="314"/>
      <c r="BT24" s="314"/>
      <c r="BU24" s="314"/>
      <c r="BV24" s="314"/>
      <c r="BW24" s="314"/>
      <c r="BX24" s="314"/>
      <c r="BY24" s="468" t="s">
        <v>398</v>
      </c>
      <c r="BZ24" s="468" t="s">
        <v>398</v>
      </c>
      <c r="CA24" s="468" t="s">
        <v>398</v>
      </c>
      <c r="CB24" s="468" t="s">
        <v>398</v>
      </c>
      <c r="CC24" s="483"/>
      <c r="CD24" s="483"/>
      <c r="CE24" s="468" t="s">
        <v>398</v>
      </c>
      <c r="CF24" s="471"/>
      <c r="CG24" s="462"/>
      <c r="CH24" s="462"/>
      <c r="CI24" s="462"/>
      <c r="CJ24" s="462"/>
      <c r="CK24" s="462"/>
      <c r="CL24" s="462"/>
      <c r="CM24" s="462"/>
      <c r="CN24" s="462"/>
      <c r="CO24" s="346"/>
      <c r="CP24" s="383" t="s">
        <v>388</v>
      </c>
      <c r="CQ24" s="337">
        <f t="shared" si="3"/>
        <v>5</v>
      </c>
      <c r="CR24" s="325">
        <v>4</v>
      </c>
      <c r="CS24" s="326">
        <f aca="true" t="shared" si="4" ref="CS24:CS29">CQ24*CR24</f>
        <v>20</v>
      </c>
      <c r="CT24" s="357">
        <f aca="true" t="shared" si="5" ref="CT24:CT31">(CS24/CS$58)*40</f>
        <v>1.2678288431061806</v>
      </c>
      <c r="CU24" s="474">
        <f t="shared" si="2"/>
        <v>1</v>
      </c>
      <c r="CV24" s="479" t="s">
        <v>417</v>
      </c>
    </row>
    <row r="25" spans="1:100" s="286" customFormat="1" ht="97.5" customHeight="1">
      <c r="A25" s="463">
        <v>2</v>
      </c>
      <c r="B25" s="403" t="str">
        <f>'Merumuskan CP'!C28</f>
        <v>a.2. Melakukan validasi akademik atau kajian  sesuai  bidang  keahliannya dalam menyelesaikan masalah di masyarakat atau industri yang relevan melalui pengembangan pengetahuan dan keahliannya;</v>
      </c>
      <c r="C25" s="373"/>
      <c r="D25" s="373"/>
      <c r="E25" s="315"/>
      <c r="F25" s="315"/>
      <c r="G25" s="315"/>
      <c r="H25" s="315"/>
      <c r="I25" s="315"/>
      <c r="J25" s="473" t="s">
        <v>398</v>
      </c>
      <c r="K25" s="315"/>
      <c r="L25" s="315"/>
      <c r="M25" s="315"/>
      <c r="N25" s="315"/>
      <c r="O25" s="315"/>
      <c r="P25" s="315"/>
      <c r="Q25" s="315"/>
      <c r="R25" s="315"/>
      <c r="S25" s="315"/>
      <c r="T25" s="315"/>
      <c r="U25" s="315"/>
      <c r="V25" s="315"/>
      <c r="W25" s="315"/>
      <c r="X25" s="315"/>
      <c r="Y25" s="315"/>
      <c r="Z25" s="315"/>
      <c r="AA25" s="315"/>
      <c r="AB25" s="399"/>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473"/>
      <c r="BJ25" s="473" t="s">
        <v>397</v>
      </c>
      <c r="BK25" s="473" t="s">
        <v>398</v>
      </c>
      <c r="BL25" s="473" t="s">
        <v>398</v>
      </c>
      <c r="BM25" s="473" t="s">
        <v>398</v>
      </c>
      <c r="BN25" s="473" t="s">
        <v>398</v>
      </c>
      <c r="BO25" s="473" t="s">
        <v>398</v>
      </c>
      <c r="BP25" s="473" t="s">
        <v>398</v>
      </c>
      <c r="BQ25" s="473" t="s">
        <v>398</v>
      </c>
      <c r="BR25" s="315"/>
      <c r="BS25" s="348"/>
      <c r="BT25" s="348"/>
      <c r="BU25" s="348"/>
      <c r="BV25" s="348"/>
      <c r="BW25" s="348"/>
      <c r="BX25" s="348"/>
      <c r="BY25" s="471"/>
      <c r="BZ25" s="471"/>
      <c r="CA25" s="471"/>
      <c r="CB25" s="471"/>
      <c r="CC25" s="471"/>
      <c r="CD25" s="471"/>
      <c r="CE25" s="471"/>
      <c r="CF25" s="467"/>
      <c r="CG25" s="467"/>
      <c r="CH25" s="467"/>
      <c r="CI25" s="467"/>
      <c r="CJ25" s="467"/>
      <c r="CK25" s="467"/>
      <c r="CL25" s="467"/>
      <c r="CM25" s="467"/>
      <c r="CN25" s="467"/>
      <c r="CO25" s="346"/>
      <c r="CP25" s="459" t="s">
        <v>388</v>
      </c>
      <c r="CQ25" s="337">
        <f t="shared" si="3"/>
        <v>9</v>
      </c>
      <c r="CR25" s="325">
        <v>4</v>
      </c>
      <c r="CS25" s="326">
        <f t="shared" si="4"/>
        <v>36</v>
      </c>
      <c r="CT25" s="357">
        <f t="shared" si="5"/>
        <v>2.282091917591125</v>
      </c>
      <c r="CU25" s="474">
        <f t="shared" si="2"/>
        <v>2</v>
      </c>
      <c r="CV25" s="477" t="s">
        <v>388</v>
      </c>
    </row>
    <row r="26" spans="1:100" s="286" customFormat="1" ht="114.75" customHeight="1">
      <c r="A26" s="463">
        <v>3</v>
      </c>
      <c r="B26" s="403" t="str">
        <f>'Merumuskan CP'!C29</f>
        <v>a.3.  Menyusun ide, hasil pemikiran, dan argumen saintifik secara bertanggung jawab dan berdasarkan etika akademik, serta mengkomunikasikannya melalui media kepada masyarakat akademik dan masyarakat luas;</v>
      </c>
      <c r="C26" s="315"/>
      <c r="D26" s="315"/>
      <c r="E26" s="315"/>
      <c r="F26" s="315"/>
      <c r="G26" s="315"/>
      <c r="H26" s="315"/>
      <c r="I26" s="473" t="s">
        <v>398</v>
      </c>
      <c r="J26" s="473" t="s">
        <v>398</v>
      </c>
      <c r="K26" s="315"/>
      <c r="L26" s="315"/>
      <c r="M26" s="473" t="s">
        <v>398</v>
      </c>
      <c r="N26" s="473" t="s">
        <v>398</v>
      </c>
      <c r="O26" s="315"/>
      <c r="P26" s="315"/>
      <c r="Q26" s="315"/>
      <c r="R26" s="315"/>
      <c r="S26" s="315"/>
      <c r="T26" s="315"/>
      <c r="U26" s="315"/>
      <c r="V26" s="315"/>
      <c r="W26" s="315"/>
      <c r="X26" s="315"/>
      <c r="Y26" s="315"/>
      <c r="Z26" s="315"/>
      <c r="AA26" s="315"/>
      <c r="AB26" s="399"/>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470"/>
      <c r="BL26" s="470"/>
      <c r="BM26" s="315"/>
      <c r="BN26" s="315"/>
      <c r="BO26" s="315"/>
      <c r="BP26" s="315"/>
      <c r="BQ26" s="315"/>
      <c r="BR26" s="470"/>
      <c r="BS26" s="348"/>
      <c r="BT26" s="348"/>
      <c r="BU26" s="348"/>
      <c r="BV26" s="348"/>
      <c r="BW26" s="348"/>
      <c r="BX26" s="470"/>
      <c r="BY26" s="348"/>
      <c r="BZ26" s="348"/>
      <c r="CA26" s="348"/>
      <c r="CB26" s="348"/>
      <c r="CC26" s="348"/>
      <c r="CD26" s="470"/>
      <c r="CE26" s="382"/>
      <c r="CF26" s="470"/>
      <c r="CG26" s="470"/>
      <c r="CH26" s="470"/>
      <c r="CI26" s="470"/>
      <c r="CJ26" s="470"/>
      <c r="CK26" s="470"/>
      <c r="CL26" s="470"/>
      <c r="CM26" s="470"/>
      <c r="CN26" s="470"/>
      <c r="CO26" s="346"/>
      <c r="CP26" s="459" t="s">
        <v>392</v>
      </c>
      <c r="CQ26" s="337">
        <f t="shared" si="3"/>
        <v>4</v>
      </c>
      <c r="CR26" s="336">
        <v>5</v>
      </c>
      <c r="CS26" s="326">
        <f t="shared" si="4"/>
        <v>20</v>
      </c>
      <c r="CT26" s="357">
        <f t="shared" si="5"/>
        <v>1.2678288431061806</v>
      </c>
      <c r="CU26" s="474">
        <f t="shared" si="2"/>
        <v>1</v>
      </c>
      <c r="CV26" s="479" t="s">
        <v>426</v>
      </c>
    </row>
    <row r="27" spans="1:100" s="287" customFormat="1" ht="118.5" customHeight="1">
      <c r="A27" s="463">
        <v>4</v>
      </c>
      <c r="B27" s="403" t="str">
        <f>'Merumuskan CP'!C30</f>
        <v>a.4.  Mengidentifikasi bidang keilmuan yang menjadi obyek penelitiannya dan memposisikan ke dalam suatu peta penelitian yang dikembangkan melalui pendekatan interdisiplin atau multidisiplin;</v>
      </c>
      <c r="C27" s="315"/>
      <c r="D27" s="315"/>
      <c r="E27" s="315"/>
      <c r="F27" s="315"/>
      <c r="G27" s="315"/>
      <c r="H27" s="315"/>
      <c r="I27" s="315"/>
      <c r="J27" s="468" t="s">
        <v>398</v>
      </c>
      <c r="K27" s="315"/>
      <c r="L27" s="468" t="s">
        <v>398</v>
      </c>
      <c r="M27" s="468" t="s">
        <v>398</v>
      </c>
      <c r="N27" s="468" t="s">
        <v>398</v>
      </c>
      <c r="O27" s="315"/>
      <c r="P27" s="315"/>
      <c r="Q27" s="315"/>
      <c r="R27" s="315"/>
      <c r="S27" s="468"/>
      <c r="T27" s="315"/>
      <c r="U27" s="315"/>
      <c r="V27" s="315"/>
      <c r="W27" s="315"/>
      <c r="X27" s="315"/>
      <c r="Y27" s="315"/>
      <c r="Z27" s="315"/>
      <c r="AA27" s="315"/>
      <c r="AB27" s="468"/>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48"/>
      <c r="BT27" s="348"/>
      <c r="BU27" s="348"/>
      <c r="BV27" s="348"/>
      <c r="BW27" s="348"/>
      <c r="BX27" s="348"/>
      <c r="BY27" s="470"/>
      <c r="BZ27" s="470"/>
      <c r="CA27" s="470"/>
      <c r="CB27" s="470"/>
      <c r="CC27" s="470"/>
      <c r="CD27" s="470"/>
      <c r="CE27" s="470"/>
      <c r="CF27" s="374"/>
      <c r="CG27" s="374"/>
      <c r="CH27" s="315"/>
      <c r="CI27" s="315"/>
      <c r="CJ27" s="348"/>
      <c r="CK27" s="348"/>
      <c r="CL27" s="348"/>
      <c r="CM27" s="348"/>
      <c r="CN27" s="348"/>
      <c r="CO27" s="346"/>
      <c r="CP27" s="384" t="s">
        <v>387</v>
      </c>
      <c r="CQ27" s="337">
        <f t="shared" si="3"/>
        <v>4</v>
      </c>
      <c r="CR27" s="402">
        <v>4</v>
      </c>
      <c r="CS27" s="387">
        <f t="shared" si="4"/>
        <v>16</v>
      </c>
      <c r="CT27" s="357">
        <f t="shared" si="5"/>
        <v>1.0142630744849446</v>
      </c>
      <c r="CU27" s="474">
        <f t="shared" si="2"/>
        <v>1</v>
      </c>
      <c r="CV27" s="384" t="s">
        <v>387</v>
      </c>
    </row>
    <row r="28" spans="1:100" ht="96" customHeight="1">
      <c r="A28" s="313">
        <v>5</v>
      </c>
      <c r="B28" s="403" t="str">
        <f>'Merumuskan CP'!C31</f>
        <v>a.5.  Mengambil keputusan dalam konteks menyelesaikan masalah pengembangan ilmu pengetahuan dan teknologi yang memperhatikan dan menerapkan nilai humaniora berdasarkan kajian analisis atau eksperimental terhadap informasi dan data;</v>
      </c>
      <c r="C28" s="315"/>
      <c r="D28" s="315"/>
      <c r="E28" s="315"/>
      <c r="F28" s="315"/>
      <c r="G28" s="315"/>
      <c r="H28" s="315"/>
      <c r="I28" s="315"/>
      <c r="J28" s="315"/>
      <c r="K28" s="315"/>
      <c r="L28" s="315"/>
      <c r="M28" s="468" t="s">
        <v>398</v>
      </c>
      <c r="N28" s="468" t="s">
        <v>398</v>
      </c>
      <c r="O28" s="315"/>
      <c r="P28" s="315"/>
      <c r="Q28" s="315"/>
      <c r="R28" s="315"/>
      <c r="S28" s="315"/>
      <c r="T28" s="315"/>
      <c r="U28" s="315"/>
      <c r="V28" s="315"/>
      <c r="W28" s="315"/>
      <c r="X28" s="315"/>
      <c r="Y28" s="315"/>
      <c r="Z28" s="315"/>
      <c r="AA28" s="315"/>
      <c r="AB28" s="399"/>
      <c r="AC28" s="315"/>
      <c r="AD28" s="315"/>
      <c r="AE28" s="315"/>
      <c r="AF28" s="315"/>
      <c r="AG28" s="315"/>
      <c r="AH28" s="315"/>
      <c r="AI28" s="315"/>
      <c r="AJ28" s="315"/>
      <c r="AK28" s="315"/>
      <c r="AL28" s="315"/>
      <c r="AM28" s="315"/>
      <c r="AN28" s="315"/>
      <c r="AO28" s="468" t="s">
        <v>398</v>
      </c>
      <c r="AP28" s="315"/>
      <c r="AQ28" s="468" t="s">
        <v>398</v>
      </c>
      <c r="AR28" s="315"/>
      <c r="AS28" s="315"/>
      <c r="AT28" s="315"/>
      <c r="AU28" s="468" t="s">
        <v>398</v>
      </c>
      <c r="AV28" s="315"/>
      <c r="AW28" s="468" t="s">
        <v>398</v>
      </c>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48"/>
      <c r="BT28" s="348"/>
      <c r="BU28" s="348"/>
      <c r="BV28" s="348"/>
      <c r="BW28" s="348"/>
      <c r="BX28" s="348"/>
      <c r="BY28" s="470"/>
      <c r="BZ28" s="470"/>
      <c r="CA28" s="470"/>
      <c r="CB28" s="470"/>
      <c r="CC28" s="470"/>
      <c r="CD28" s="470"/>
      <c r="CE28" s="470"/>
      <c r="CF28" s="348"/>
      <c r="CG28" s="315"/>
      <c r="CH28" s="315"/>
      <c r="CI28" s="372"/>
      <c r="CJ28" s="470"/>
      <c r="CK28" s="348"/>
      <c r="CL28" s="469"/>
      <c r="CM28" s="348"/>
      <c r="CN28" s="348"/>
      <c r="CO28" s="346"/>
      <c r="CP28" s="383" t="s">
        <v>400</v>
      </c>
      <c r="CQ28" s="337">
        <f t="shared" si="3"/>
        <v>6</v>
      </c>
      <c r="CR28" s="336">
        <v>6</v>
      </c>
      <c r="CS28" s="326">
        <f t="shared" si="4"/>
        <v>36</v>
      </c>
      <c r="CT28" s="357">
        <f t="shared" si="5"/>
        <v>2.282091917591125</v>
      </c>
      <c r="CU28" s="474">
        <f t="shared" si="2"/>
        <v>2</v>
      </c>
      <c r="CV28" s="384" t="s">
        <v>400</v>
      </c>
    </row>
    <row r="29" spans="1:100" ht="119.25" customHeight="1">
      <c r="A29" s="313">
        <v>6</v>
      </c>
      <c r="B29" s="403" t="str">
        <f>'Merumuskan CP'!C32</f>
        <v>a.6. Mengelola, mengembangkan dan memelihara jaringan kerja dengan kolega, sejawat di dalam lembaga dan komunitas penelitian yang lebih luas;</v>
      </c>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99"/>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468" t="s">
        <v>398</v>
      </c>
      <c r="BC29" s="315"/>
      <c r="BD29" s="315"/>
      <c r="BE29" s="315"/>
      <c r="BF29" s="315"/>
      <c r="BG29" s="315"/>
      <c r="BH29" s="315"/>
      <c r="BI29" s="462"/>
      <c r="BJ29" s="462"/>
      <c r="BK29" s="462"/>
      <c r="BL29" s="462"/>
      <c r="BM29" s="462"/>
      <c r="BN29" s="462"/>
      <c r="BO29" s="462"/>
      <c r="BP29" s="462"/>
      <c r="BQ29" s="462"/>
      <c r="BR29" s="462"/>
      <c r="BS29" s="468" t="s">
        <v>398</v>
      </c>
      <c r="BT29" s="348"/>
      <c r="BU29" s="348"/>
      <c r="BV29" s="348"/>
      <c r="BW29" s="348"/>
      <c r="BX29" s="348"/>
      <c r="BY29" s="348"/>
      <c r="BZ29" s="348"/>
      <c r="CA29" s="348"/>
      <c r="CB29" s="468" t="s">
        <v>398</v>
      </c>
      <c r="CC29" s="348"/>
      <c r="CD29" s="468" t="s">
        <v>398</v>
      </c>
      <c r="CE29" s="468" t="s">
        <v>398</v>
      </c>
      <c r="CF29" s="348"/>
      <c r="CG29" s="315"/>
      <c r="CH29" s="315"/>
      <c r="CI29" s="374"/>
      <c r="CJ29" s="348"/>
      <c r="CK29" s="348"/>
      <c r="CL29" s="348"/>
      <c r="CM29" s="348"/>
      <c r="CN29" s="348"/>
      <c r="CO29" s="346"/>
      <c r="CP29" s="384" t="s">
        <v>392</v>
      </c>
      <c r="CQ29" s="337">
        <f t="shared" si="3"/>
        <v>5</v>
      </c>
      <c r="CR29" s="336">
        <v>5</v>
      </c>
      <c r="CS29" s="326">
        <f t="shared" si="4"/>
        <v>25</v>
      </c>
      <c r="CT29" s="357">
        <f t="shared" si="5"/>
        <v>1.5847860538827256</v>
      </c>
      <c r="CU29" s="474">
        <f t="shared" si="2"/>
        <v>2</v>
      </c>
      <c r="CV29" s="479" t="s">
        <v>427</v>
      </c>
    </row>
    <row r="30" spans="1:100" ht="45.75" customHeight="1">
      <c r="A30" s="313">
        <v>7</v>
      </c>
      <c r="B30" s="403" t="str">
        <f>'Merumuskan CP'!C33</f>
        <v>a.7.  Meningkatkan kapasitas pembelajaran secara mandiri; dan</v>
      </c>
      <c r="C30" s="470"/>
      <c r="D30" s="470"/>
      <c r="E30" s="470"/>
      <c r="F30" s="470"/>
      <c r="G30" s="470"/>
      <c r="H30" s="470"/>
      <c r="I30" s="315"/>
      <c r="J30" s="315"/>
      <c r="K30" s="315"/>
      <c r="L30" s="315"/>
      <c r="M30" s="468" t="s">
        <v>398</v>
      </c>
      <c r="N30" s="468" t="s">
        <v>398</v>
      </c>
      <c r="O30" s="462"/>
      <c r="P30" s="462"/>
      <c r="Q30" s="462"/>
      <c r="R30" s="462"/>
      <c r="S30" s="468" t="s">
        <v>398</v>
      </c>
      <c r="T30" s="462"/>
      <c r="U30" s="462"/>
      <c r="V30" s="462"/>
      <c r="W30" s="462"/>
      <c r="X30" s="462"/>
      <c r="Y30" s="462"/>
      <c r="Z30" s="462"/>
      <c r="AA30" s="462"/>
      <c r="AB30" s="468" t="s">
        <v>398</v>
      </c>
      <c r="AC30" s="462"/>
      <c r="AD30" s="462"/>
      <c r="AE30" s="315"/>
      <c r="AF30" s="315"/>
      <c r="AG30" s="315"/>
      <c r="AH30" s="315"/>
      <c r="AI30" s="315"/>
      <c r="AJ30" s="468" t="s">
        <v>398</v>
      </c>
      <c r="AK30" s="315"/>
      <c r="AL30" s="468" t="s">
        <v>398</v>
      </c>
      <c r="AM30" s="470"/>
      <c r="AN30" s="470"/>
      <c r="AO30" s="315"/>
      <c r="AP30" s="315"/>
      <c r="AQ30" s="315"/>
      <c r="AR30" s="315"/>
      <c r="AS30" s="315"/>
      <c r="AT30" s="315"/>
      <c r="AU30" s="315"/>
      <c r="AV30" s="315"/>
      <c r="AW30" s="468" t="s">
        <v>398</v>
      </c>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48"/>
      <c r="BT30" s="348"/>
      <c r="BU30" s="348"/>
      <c r="BV30" s="348"/>
      <c r="BW30" s="348"/>
      <c r="BX30" s="348"/>
      <c r="BY30" s="348"/>
      <c r="BZ30" s="348"/>
      <c r="CA30" s="348"/>
      <c r="CB30" s="348"/>
      <c r="CC30" s="348"/>
      <c r="CD30" s="348"/>
      <c r="CE30" s="374"/>
      <c r="CF30" s="374"/>
      <c r="CG30" s="374"/>
      <c r="CH30" s="374"/>
      <c r="CI30" s="315"/>
      <c r="CJ30" s="348"/>
      <c r="CK30" s="348"/>
      <c r="CL30" s="348"/>
      <c r="CM30" s="348"/>
      <c r="CN30" s="348"/>
      <c r="CO30" s="346"/>
      <c r="CP30" s="384" t="s">
        <v>396</v>
      </c>
      <c r="CQ30" s="337">
        <f t="shared" si="3"/>
        <v>7</v>
      </c>
      <c r="CR30" s="336">
        <v>6</v>
      </c>
      <c r="CS30" s="326">
        <f aca="true" t="shared" si="6" ref="CS30:CS57">CQ30*CR30</f>
        <v>42</v>
      </c>
      <c r="CT30" s="357">
        <f t="shared" si="5"/>
        <v>2.662440570522979</v>
      </c>
      <c r="CU30" s="474">
        <f t="shared" si="2"/>
        <v>3</v>
      </c>
      <c r="CV30" s="384" t="s">
        <v>404</v>
      </c>
    </row>
    <row r="31" spans="1:100" ht="108" customHeight="1">
      <c r="A31" s="313">
        <v>8</v>
      </c>
      <c r="B31" s="403" t="str">
        <f>'Merumuskan CP'!C34</f>
        <v>a.8. Mendokumentasikan, menyimpan, mengamankan, dan menemukan kembali data hasil penelitian dalam rangka menjamin kesahihan  dan mencegah plagiasi.</v>
      </c>
      <c r="C31" s="329"/>
      <c r="D31" s="329"/>
      <c r="E31" s="329"/>
      <c r="F31" s="329"/>
      <c r="G31" s="329"/>
      <c r="H31" s="329"/>
      <c r="I31" s="462"/>
      <c r="J31" s="462"/>
      <c r="K31" s="462"/>
      <c r="L31" s="462"/>
      <c r="M31" s="462"/>
      <c r="N31" s="462"/>
      <c r="O31" s="329"/>
      <c r="P31" s="329"/>
      <c r="Q31" s="329"/>
      <c r="R31" s="329"/>
      <c r="S31" s="329"/>
      <c r="T31" s="329"/>
      <c r="U31" s="329"/>
      <c r="V31" s="329"/>
      <c r="W31" s="329"/>
      <c r="X31" s="329"/>
      <c r="Y31" s="329"/>
      <c r="Z31" s="329"/>
      <c r="AA31" s="329"/>
      <c r="AB31" s="327"/>
      <c r="AC31" s="329"/>
      <c r="AD31" s="329"/>
      <c r="AE31" s="329"/>
      <c r="AF31" s="329"/>
      <c r="AG31" s="329"/>
      <c r="AH31" s="329"/>
      <c r="AI31" s="329"/>
      <c r="AJ31" s="329"/>
      <c r="AK31" s="329"/>
      <c r="AL31" s="329"/>
      <c r="AM31" s="329"/>
      <c r="AN31" s="329"/>
      <c r="AO31" s="470"/>
      <c r="AP31" s="329"/>
      <c r="AQ31" s="470"/>
      <c r="AR31" s="329"/>
      <c r="AS31" s="329"/>
      <c r="AT31" s="329"/>
      <c r="AU31" s="470"/>
      <c r="AV31" s="329"/>
      <c r="AW31" s="470"/>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14"/>
      <c r="BT31" s="314"/>
      <c r="BU31" s="314"/>
      <c r="BV31" s="314"/>
      <c r="BW31" s="314"/>
      <c r="BX31" s="314"/>
      <c r="BY31" s="469"/>
      <c r="BZ31" s="469"/>
      <c r="CA31" s="468" t="s">
        <v>398</v>
      </c>
      <c r="CB31" s="468" t="s">
        <v>398</v>
      </c>
      <c r="CC31" s="468" t="s">
        <v>398</v>
      </c>
      <c r="CD31" s="470" t="s">
        <v>397</v>
      </c>
      <c r="CE31" s="470" t="s">
        <v>397</v>
      </c>
      <c r="CF31" s="467"/>
      <c r="CG31" s="467"/>
      <c r="CH31" s="467"/>
      <c r="CI31" s="467"/>
      <c r="CJ31" s="467"/>
      <c r="CK31" s="467"/>
      <c r="CL31" s="467"/>
      <c r="CM31" s="467"/>
      <c r="CN31" s="467"/>
      <c r="CO31" s="346"/>
      <c r="CP31" s="383" t="s">
        <v>387</v>
      </c>
      <c r="CQ31" s="337">
        <v>4</v>
      </c>
      <c r="CR31" s="336">
        <v>4</v>
      </c>
      <c r="CS31" s="326">
        <f t="shared" si="6"/>
        <v>16</v>
      </c>
      <c r="CT31" s="357">
        <f t="shared" si="5"/>
        <v>1.0142630744849446</v>
      </c>
      <c r="CU31" s="474">
        <f t="shared" si="2"/>
        <v>1</v>
      </c>
      <c r="CV31" s="480"/>
    </row>
    <row r="32" spans="1:100" ht="36.75" customHeight="1">
      <c r="A32" s="313"/>
      <c r="B32" s="403"/>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99"/>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48"/>
      <c r="BT32" s="348"/>
      <c r="BU32" s="348"/>
      <c r="BV32" s="348"/>
      <c r="BW32" s="348"/>
      <c r="BX32" s="348"/>
      <c r="BY32" s="348"/>
      <c r="BZ32" s="348"/>
      <c r="CA32" s="348"/>
      <c r="CB32" s="348"/>
      <c r="CC32" s="348"/>
      <c r="CD32" s="348"/>
      <c r="CE32" s="348"/>
      <c r="CF32" s="348"/>
      <c r="CG32" s="315"/>
      <c r="CH32" s="315"/>
      <c r="CI32" s="315"/>
      <c r="CJ32" s="348"/>
      <c r="CK32" s="348"/>
      <c r="CL32" s="348"/>
      <c r="CM32" s="348"/>
      <c r="CN32" s="348"/>
      <c r="CO32" s="346"/>
      <c r="CP32" s="384"/>
      <c r="CQ32" s="337">
        <f t="shared" si="3"/>
        <v>0</v>
      </c>
      <c r="CR32" s="336"/>
      <c r="CS32" s="326">
        <f t="shared" si="6"/>
        <v>0</v>
      </c>
      <c r="CT32" s="357">
        <f>(CS32/CS$58)*46</f>
        <v>0</v>
      </c>
      <c r="CU32" s="474">
        <f t="shared" si="2"/>
        <v>0</v>
      </c>
      <c r="CV32" s="479"/>
    </row>
    <row r="33" spans="1:100" ht="44.25" customHeight="1">
      <c r="A33" s="348"/>
      <c r="B33" s="566" t="s">
        <v>334</v>
      </c>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7"/>
      <c r="AR33" s="567"/>
      <c r="AS33" s="567"/>
      <c r="AT33" s="567"/>
      <c r="AU33" s="567"/>
      <c r="AV33" s="567"/>
      <c r="AW33" s="567"/>
      <c r="AX33" s="567"/>
      <c r="AY33" s="567"/>
      <c r="AZ33" s="567"/>
      <c r="BA33" s="567"/>
      <c r="BB33" s="567"/>
      <c r="BC33" s="567"/>
      <c r="BD33" s="567"/>
      <c r="BE33" s="567"/>
      <c r="BF33" s="567"/>
      <c r="BG33" s="567"/>
      <c r="BH33" s="567"/>
      <c r="BI33" s="567"/>
      <c r="BJ33" s="567"/>
      <c r="BK33" s="567"/>
      <c r="BL33" s="567"/>
      <c r="BM33" s="567"/>
      <c r="BN33" s="567"/>
      <c r="BO33" s="567"/>
      <c r="BP33" s="567"/>
      <c r="BQ33" s="567"/>
      <c r="BR33" s="567"/>
      <c r="BS33" s="567"/>
      <c r="BT33" s="567"/>
      <c r="BU33" s="567"/>
      <c r="BV33" s="567"/>
      <c r="BW33" s="567"/>
      <c r="BX33" s="567"/>
      <c r="BY33" s="567"/>
      <c r="BZ33" s="567"/>
      <c r="CA33" s="567"/>
      <c r="CB33" s="567"/>
      <c r="CC33" s="567"/>
      <c r="CD33" s="567"/>
      <c r="CE33" s="567"/>
      <c r="CF33" s="567"/>
      <c r="CG33" s="567"/>
      <c r="CH33" s="567"/>
      <c r="CI33" s="567"/>
      <c r="CJ33" s="567"/>
      <c r="CK33" s="567"/>
      <c r="CL33" s="567"/>
      <c r="CM33" s="567"/>
      <c r="CN33" s="567"/>
      <c r="CO33" s="568"/>
      <c r="CP33" s="384"/>
      <c r="CQ33" s="337">
        <f t="shared" si="3"/>
        <v>0</v>
      </c>
      <c r="CR33" s="336"/>
      <c r="CS33" s="326">
        <f t="shared" si="6"/>
        <v>0</v>
      </c>
      <c r="CT33" s="357">
        <f>(CS33/CS$58)*46</f>
        <v>0</v>
      </c>
      <c r="CU33" s="474">
        <f t="shared" si="2"/>
        <v>0</v>
      </c>
      <c r="CV33" s="479"/>
    </row>
    <row r="34" spans="1:100" ht="55.5" customHeight="1">
      <c r="A34" s="466">
        <v>9</v>
      </c>
      <c r="B34" s="403" t="str">
        <f>'Merumuskan CP'!C36</f>
        <v>b.1.  Mengembangkan kurikulum Pendidikan Agama Islam sesuai teori pengembangan kurikulum;</v>
      </c>
      <c r="C34" s="468" t="s">
        <v>398</v>
      </c>
      <c r="D34" s="468" t="s">
        <v>398</v>
      </c>
      <c r="E34" s="468" t="s">
        <v>398</v>
      </c>
      <c r="F34" s="468" t="s">
        <v>398</v>
      </c>
      <c r="G34" s="468" t="s">
        <v>398</v>
      </c>
      <c r="H34" s="468" t="s">
        <v>398</v>
      </c>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470"/>
      <c r="BM34" s="327"/>
      <c r="BN34" s="327"/>
      <c r="BO34" s="327"/>
      <c r="BP34" s="470"/>
      <c r="BQ34" s="470"/>
      <c r="BR34" s="327"/>
      <c r="BS34" s="346"/>
      <c r="BT34" s="346"/>
      <c r="BU34" s="346"/>
      <c r="BV34" s="346"/>
      <c r="BW34" s="346"/>
      <c r="BX34" s="346"/>
      <c r="BY34" s="346"/>
      <c r="BZ34" s="346"/>
      <c r="CA34" s="346"/>
      <c r="CB34" s="346"/>
      <c r="CC34" s="346"/>
      <c r="CD34" s="346"/>
      <c r="CE34" s="346"/>
      <c r="CF34" s="346"/>
      <c r="CG34" s="346"/>
      <c r="CH34" s="346"/>
      <c r="CI34" s="346"/>
      <c r="CJ34" s="346"/>
      <c r="CK34" s="346"/>
      <c r="CL34" s="346"/>
      <c r="CM34" s="346"/>
      <c r="CN34" s="346"/>
      <c r="CO34" s="346"/>
      <c r="CP34" s="461" t="s">
        <v>386</v>
      </c>
      <c r="CQ34" s="337">
        <f t="shared" si="3"/>
        <v>6</v>
      </c>
      <c r="CR34" s="336">
        <v>6</v>
      </c>
      <c r="CS34" s="326">
        <f t="shared" si="6"/>
        <v>36</v>
      </c>
      <c r="CT34" s="357">
        <f aca="true" t="shared" si="7" ref="CT34:CT39">(CS34/CS$58)*40</f>
        <v>2.282091917591125</v>
      </c>
      <c r="CU34" s="474">
        <f t="shared" si="2"/>
        <v>2</v>
      </c>
      <c r="CV34" s="384"/>
    </row>
    <row r="35" spans="1:100" ht="72" customHeight="1">
      <c r="A35" s="466">
        <v>10</v>
      </c>
      <c r="B35" s="403" t="str">
        <f>'Merumuskan CP'!C37</f>
        <v>b.2. mengembangkan perangkat dan desain pembelajaran Pendidikan Agama Islam  secara baik dan tepat;</v>
      </c>
      <c r="C35" s="470"/>
      <c r="D35" s="470"/>
      <c r="E35" s="470"/>
      <c r="F35" s="470"/>
      <c r="G35" s="470"/>
      <c r="H35" s="470"/>
      <c r="I35" s="315"/>
      <c r="J35" s="315"/>
      <c r="K35" s="315"/>
      <c r="L35" s="315"/>
      <c r="M35" s="462"/>
      <c r="N35" s="462"/>
      <c r="O35" s="462"/>
      <c r="P35" s="462"/>
      <c r="Q35" s="462"/>
      <c r="R35" s="462"/>
      <c r="S35" s="468" t="s">
        <v>398</v>
      </c>
      <c r="T35" s="462"/>
      <c r="U35" s="462"/>
      <c r="V35" s="462"/>
      <c r="W35" s="462"/>
      <c r="X35" s="462"/>
      <c r="Y35" s="462"/>
      <c r="Z35" s="462"/>
      <c r="AA35" s="462"/>
      <c r="AB35" s="468" t="s">
        <v>398</v>
      </c>
      <c r="AC35" s="462"/>
      <c r="AD35" s="462"/>
      <c r="AE35" s="315"/>
      <c r="AF35" s="315"/>
      <c r="AG35" s="315"/>
      <c r="AH35" s="315"/>
      <c r="AI35" s="315"/>
      <c r="AJ35" s="468" t="s">
        <v>398</v>
      </c>
      <c r="AK35" s="315"/>
      <c r="AL35" s="315"/>
      <c r="AM35" s="315"/>
      <c r="AN35" s="470"/>
      <c r="AO35" s="315"/>
      <c r="AP35" s="315"/>
      <c r="AQ35" s="315"/>
      <c r="AR35" s="315"/>
      <c r="AS35" s="315"/>
      <c r="AT35" s="315"/>
      <c r="AU35" s="470"/>
      <c r="AV35" s="315"/>
      <c r="AW35" s="315"/>
      <c r="AX35" s="315"/>
      <c r="AY35" s="315"/>
      <c r="AZ35" s="315"/>
      <c r="BA35" s="315"/>
      <c r="BB35" s="315"/>
      <c r="BC35" s="315"/>
      <c r="BD35" s="315"/>
      <c r="BE35" s="315"/>
      <c r="BF35" s="315"/>
      <c r="BG35" s="315"/>
      <c r="BH35" s="315"/>
      <c r="BI35" s="315"/>
      <c r="BJ35" s="315"/>
      <c r="BK35" s="315"/>
      <c r="BL35" s="468" t="s">
        <v>398</v>
      </c>
      <c r="BM35" s="468" t="s">
        <v>398</v>
      </c>
      <c r="BN35" s="468" t="s">
        <v>398</v>
      </c>
      <c r="BO35" s="468" t="s">
        <v>398</v>
      </c>
      <c r="BP35" s="468" t="s">
        <v>398</v>
      </c>
      <c r="BQ35" s="468" t="s">
        <v>398</v>
      </c>
      <c r="BR35" s="315"/>
      <c r="BS35" s="348"/>
      <c r="BT35" s="348"/>
      <c r="BU35" s="348"/>
      <c r="BV35" s="348"/>
      <c r="BW35" s="348"/>
      <c r="BX35" s="348"/>
      <c r="BY35" s="348"/>
      <c r="BZ35" s="348"/>
      <c r="CA35" s="348"/>
      <c r="CB35" s="348"/>
      <c r="CC35" s="348"/>
      <c r="CD35" s="348"/>
      <c r="CE35" s="374"/>
      <c r="CF35" s="374"/>
      <c r="CG35" s="374"/>
      <c r="CH35" s="374"/>
      <c r="CI35" s="315"/>
      <c r="CJ35" s="348"/>
      <c r="CK35" s="348"/>
      <c r="CL35" s="348"/>
      <c r="CM35" s="348"/>
      <c r="CN35" s="348"/>
      <c r="CO35" s="346"/>
      <c r="CP35" s="384" t="s">
        <v>396</v>
      </c>
      <c r="CQ35" s="337">
        <f t="shared" si="3"/>
        <v>9</v>
      </c>
      <c r="CR35" s="336">
        <v>6</v>
      </c>
      <c r="CS35" s="326">
        <f t="shared" si="6"/>
        <v>54</v>
      </c>
      <c r="CT35" s="357">
        <f t="shared" si="7"/>
        <v>3.4231378763866878</v>
      </c>
      <c r="CU35" s="474">
        <f t="shared" si="2"/>
        <v>3</v>
      </c>
      <c r="CV35" s="384" t="s">
        <v>396</v>
      </c>
    </row>
    <row r="36" spans="1:99" s="348" customFormat="1" ht="66" customHeight="1">
      <c r="A36" s="466">
        <v>11</v>
      </c>
      <c r="B36" s="403" t="str">
        <f>'Merumuskan CP'!C38</f>
        <v>b.3. Mengembangkan media, alat dan bahan ajar pembelajaran Pendidikan Agama Islam berbasis ICT;</v>
      </c>
      <c r="C36" s="462"/>
      <c r="D36" s="462"/>
      <c r="E36" s="462"/>
      <c r="F36" s="462"/>
      <c r="G36" s="462"/>
      <c r="H36" s="462"/>
      <c r="I36" s="382"/>
      <c r="J36" s="382"/>
      <c r="K36" s="382"/>
      <c r="L36" s="382"/>
      <c r="M36" s="382"/>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470"/>
      <c r="BE36" s="327"/>
      <c r="BF36" s="462"/>
      <c r="BG36" s="327"/>
      <c r="BH36" s="327"/>
      <c r="BI36" s="327"/>
      <c r="BJ36" s="327"/>
      <c r="BK36" s="468" t="s">
        <v>398</v>
      </c>
      <c r="BL36" s="468" t="s">
        <v>398</v>
      </c>
      <c r="BM36" s="468" t="s">
        <v>398</v>
      </c>
      <c r="BN36" s="468" t="s">
        <v>398</v>
      </c>
      <c r="BO36" s="468" t="s">
        <v>398</v>
      </c>
      <c r="BP36" s="468" t="s">
        <v>398</v>
      </c>
      <c r="BQ36" s="468" t="s">
        <v>398</v>
      </c>
      <c r="BR36" s="470"/>
      <c r="BS36" s="346"/>
      <c r="BT36" s="346"/>
      <c r="BU36" s="346"/>
      <c r="BV36" s="346"/>
      <c r="BW36" s="346"/>
      <c r="BX36" s="346"/>
      <c r="BY36" s="346"/>
      <c r="BZ36" s="346"/>
      <c r="CA36" s="346"/>
      <c r="CB36" s="346"/>
      <c r="CC36" s="346"/>
      <c r="CD36" s="346"/>
      <c r="CE36" s="346"/>
      <c r="CF36" s="346"/>
      <c r="CG36" s="346"/>
      <c r="CH36" s="346"/>
      <c r="CI36" s="346"/>
      <c r="CJ36" s="462"/>
      <c r="CK36" s="346"/>
      <c r="CL36" s="346"/>
      <c r="CM36" s="346"/>
      <c r="CN36" s="346"/>
      <c r="CO36" s="346"/>
      <c r="CP36" s="484" t="s">
        <v>401</v>
      </c>
      <c r="CQ36" s="337">
        <f t="shared" si="3"/>
        <v>7</v>
      </c>
      <c r="CR36" s="393">
        <v>5</v>
      </c>
      <c r="CS36" s="326">
        <f t="shared" si="6"/>
        <v>35</v>
      </c>
      <c r="CT36" s="357">
        <f t="shared" si="7"/>
        <v>2.218700475435816</v>
      </c>
      <c r="CU36" s="474">
        <f t="shared" si="2"/>
        <v>2</v>
      </c>
    </row>
    <row r="37" spans="1:100" ht="78.75" customHeight="1">
      <c r="A37" s="466">
        <v>12</v>
      </c>
      <c r="B37" s="403" t="str">
        <f>'Merumuskan CP'!C39</f>
        <v>b.4. Memetakan dan mengembangkan potensi keagamaan peserta didik yang positif dalam kehidupan nyata;</v>
      </c>
      <c r="C37" s="356"/>
      <c r="D37" s="356"/>
      <c r="E37" s="356"/>
      <c r="F37" s="356"/>
      <c r="G37" s="356"/>
      <c r="H37" s="356"/>
      <c r="I37" s="356"/>
      <c r="J37" s="356"/>
      <c r="K37" s="356"/>
      <c r="L37" s="356"/>
      <c r="M37" s="462"/>
      <c r="N37" s="462"/>
      <c r="O37" s="356"/>
      <c r="P37" s="356"/>
      <c r="Q37" s="356"/>
      <c r="R37" s="356"/>
      <c r="S37" s="356"/>
      <c r="T37" s="356"/>
      <c r="U37" s="356"/>
      <c r="V37" s="356"/>
      <c r="W37" s="356"/>
      <c r="X37" s="356"/>
      <c r="Y37" s="356"/>
      <c r="Z37" s="356"/>
      <c r="AA37" s="356"/>
      <c r="AB37" s="400"/>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468" t="s">
        <v>398</v>
      </c>
      <c r="AY37" s="468" t="s">
        <v>398</v>
      </c>
      <c r="AZ37" s="468" t="s">
        <v>398</v>
      </c>
      <c r="BA37" s="468" t="s">
        <v>398</v>
      </c>
      <c r="BB37" s="468" t="s">
        <v>398</v>
      </c>
      <c r="BC37" s="468" t="s">
        <v>398</v>
      </c>
      <c r="BD37" s="468" t="s">
        <v>398</v>
      </c>
      <c r="BE37" s="468" t="s">
        <v>398</v>
      </c>
      <c r="BF37" s="468" t="s">
        <v>398</v>
      </c>
      <c r="BG37" s="468"/>
      <c r="BH37" s="468" t="s">
        <v>398</v>
      </c>
      <c r="BI37" s="356"/>
      <c r="BJ37" s="356"/>
      <c r="BK37" s="356"/>
      <c r="BL37" s="356"/>
      <c r="BM37" s="356"/>
      <c r="BN37" s="356"/>
      <c r="BO37" s="356"/>
      <c r="BP37" s="356"/>
      <c r="BQ37" s="356"/>
      <c r="BR37" s="356"/>
      <c r="BS37" s="381"/>
      <c r="BT37" s="381"/>
      <c r="BU37" s="381"/>
      <c r="BV37" s="381"/>
      <c r="BW37" s="381"/>
      <c r="BX37" s="381"/>
      <c r="BY37" s="381"/>
      <c r="BZ37" s="381"/>
      <c r="CA37" s="381"/>
      <c r="CB37" s="381"/>
      <c r="CC37" s="381"/>
      <c r="CD37" s="381"/>
      <c r="CE37" s="381"/>
      <c r="CF37" s="381"/>
      <c r="CG37" s="381"/>
      <c r="CH37" s="381"/>
      <c r="CI37" s="381"/>
      <c r="CJ37" s="381"/>
      <c r="CK37" s="381"/>
      <c r="CL37" s="381"/>
      <c r="CM37" s="381"/>
      <c r="CN37" s="381"/>
      <c r="CO37" s="381"/>
      <c r="CP37" s="460" t="s">
        <v>389</v>
      </c>
      <c r="CQ37" s="337">
        <f t="shared" si="3"/>
        <v>10</v>
      </c>
      <c r="CR37" s="336">
        <v>4</v>
      </c>
      <c r="CS37" s="326">
        <f t="shared" si="6"/>
        <v>40</v>
      </c>
      <c r="CT37" s="357">
        <f t="shared" si="7"/>
        <v>2.535657686212361</v>
      </c>
      <c r="CU37" s="474">
        <f t="shared" si="2"/>
        <v>3</v>
      </c>
      <c r="CV37" s="479" t="s">
        <v>405</v>
      </c>
    </row>
    <row r="38" spans="1:100" ht="62.25" customHeight="1">
      <c r="A38" s="466">
        <v>13</v>
      </c>
      <c r="B38" s="403" t="str">
        <f>'Merumuskan CP'!C40</f>
        <v>b.5. Mendesain Penilaian pembelajaran Pendidikan Agama Islam secara tepat;</v>
      </c>
      <c r="C38" s="462"/>
      <c r="D38" s="462"/>
      <c r="E38" s="462"/>
      <c r="F38" s="462"/>
      <c r="G38" s="462"/>
      <c r="H38" s="462"/>
      <c r="I38" s="358"/>
      <c r="J38" s="327"/>
      <c r="K38" s="327"/>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468" t="s">
        <v>398</v>
      </c>
      <c r="BM38" s="358"/>
      <c r="BN38" s="358"/>
      <c r="BO38" s="468" t="s">
        <v>398</v>
      </c>
      <c r="BP38" s="358"/>
      <c r="BQ38" s="358"/>
      <c r="BR38" s="358"/>
      <c r="BS38" s="346"/>
      <c r="BT38" s="346"/>
      <c r="BU38" s="346"/>
      <c r="BV38" s="346"/>
      <c r="BW38" s="346"/>
      <c r="BX38" s="346"/>
      <c r="BY38" s="346"/>
      <c r="BZ38" s="346"/>
      <c r="CA38" s="468" t="s">
        <v>398</v>
      </c>
      <c r="CB38" s="468" t="s">
        <v>398</v>
      </c>
      <c r="CC38" s="372"/>
      <c r="CD38" s="372"/>
      <c r="CE38" s="372"/>
      <c r="CF38" s="372"/>
      <c r="CG38" s="372"/>
      <c r="CH38" s="372"/>
      <c r="CI38" s="346"/>
      <c r="CJ38" s="346"/>
      <c r="CK38" s="346"/>
      <c r="CL38" s="346"/>
      <c r="CM38" s="346"/>
      <c r="CN38" s="346"/>
      <c r="CO38" s="381"/>
      <c r="CP38" s="460" t="s">
        <v>384</v>
      </c>
      <c r="CQ38" s="337">
        <f t="shared" si="3"/>
        <v>4</v>
      </c>
      <c r="CR38" s="336">
        <v>6</v>
      </c>
      <c r="CS38" s="326">
        <f t="shared" si="6"/>
        <v>24</v>
      </c>
      <c r="CT38" s="357">
        <f t="shared" si="7"/>
        <v>1.5213946117274169</v>
      </c>
      <c r="CU38" s="474">
        <f t="shared" si="2"/>
        <v>2</v>
      </c>
      <c r="CV38" s="476" t="s">
        <v>384</v>
      </c>
    </row>
    <row r="39" spans="1:100" ht="87.75" customHeight="1">
      <c r="A39" s="466">
        <v>14</v>
      </c>
      <c r="B39" s="403" t="str">
        <f>'Merumuskan CP'!C41</f>
        <v>b.6. Melaksanakan penelitian ilmiah dalam bidang Pendidikan Agama Islam dan mempublikasikannya dalam jurnal nasional terakreditasi;</v>
      </c>
      <c r="C39" s="329"/>
      <c r="D39" s="329"/>
      <c r="E39" s="329"/>
      <c r="F39" s="329"/>
      <c r="G39" s="329"/>
      <c r="H39" s="329"/>
      <c r="I39" s="468" t="s">
        <v>398</v>
      </c>
      <c r="J39" s="462"/>
      <c r="K39" s="462"/>
      <c r="L39" s="462"/>
      <c r="M39" s="462"/>
      <c r="N39" s="462"/>
      <c r="O39" s="329"/>
      <c r="P39" s="329"/>
      <c r="Q39" s="329"/>
      <c r="R39" s="329"/>
      <c r="S39" s="329"/>
      <c r="T39" s="329"/>
      <c r="U39" s="329"/>
      <c r="V39" s="329"/>
      <c r="W39" s="329"/>
      <c r="X39" s="329"/>
      <c r="Y39" s="329"/>
      <c r="Z39" s="329"/>
      <c r="AA39" s="329"/>
      <c r="AB39" s="327"/>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c r="BO39" s="329"/>
      <c r="BP39" s="329"/>
      <c r="BQ39" s="329"/>
      <c r="BR39" s="329"/>
      <c r="BS39" s="314"/>
      <c r="BT39" s="314"/>
      <c r="BU39" s="314"/>
      <c r="BV39" s="314"/>
      <c r="BW39" s="314"/>
      <c r="BX39" s="314"/>
      <c r="BY39" s="468" t="s">
        <v>398</v>
      </c>
      <c r="BZ39" s="468" t="s">
        <v>398</v>
      </c>
      <c r="CA39" s="468" t="s">
        <v>398</v>
      </c>
      <c r="CB39" s="468" t="s">
        <v>398</v>
      </c>
      <c r="CC39" s="468" t="s">
        <v>398</v>
      </c>
      <c r="CD39" s="468" t="s">
        <v>398</v>
      </c>
      <c r="CE39" s="468" t="s">
        <v>398</v>
      </c>
      <c r="CF39" s="462"/>
      <c r="CG39" s="462"/>
      <c r="CH39" s="462"/>
      <c r="CI39" s="462"/>
      <c r="CJ39" s="462"/>
      <c r="CK39" s="462"/>
      <c r="CL39" s="462"/>
      <c r="CM39" s="462"/>
      <c r="CN39" s="462"/>
      <c r="CO39" s="475"/>
      <c r="CP39" s="482" t="s">
        <v>314</v>
      </c>
      <c r="CQ39" s="337">
        <f t="shared" si="3"/>
        <v>8</v>
      </c>
      <c r="CR39" s="336">
        <v>6</v>
      </c>
      <c r="CS39" s="326">
        <f t="shared" si="6"/>
        <v>48</v>
      </c>
      <c r="CT39" s="357">
        <f t="shared" si="7"/>
        <v>3.0427892234548337</v>
      </c>
      <c r="CU39" s="474">
        <f t="shared" si="2"/>
        <v>3</v>
      </c>
      <c r="CV39" s="476" t="s">
        <v>314</v>
      </c>
    </row>
    <row r="40" spans="2:99" ht="15.75" hidden="1">
      <c r="B40" s="455"/>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400"/>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56"/>
      <c r="BP40" s="356"/>
      <c r="BQ40" s="356"/>
      <c r="BR40" s="356"/>
      <c r="BS40" s="381"/>
      <c r="BT40" s="381"/>
      <c r="BU40" s="381"/>
      <c r="BV40" s="381"/>
      <c r="BW40" s="381"/>
      <c r="BX40" s="381"/>
      <c r="BY40" s="381"/>
      <c r="BZ40" s="381"/>
      <c r="CA40" s="381"/>
      <c r="CB40" s="381"/>
      <c r="CC40" s="381"/>
      <c r="CD40" s="381"/>
      <c r="CE40" s="381"/>
      <c r="CF40" s="381"/>
      <c r="CG40" s="381"/>
      <c r="CH40" s="381"/>
      <c r="CI40" s="381"/>
      <c r="CJ40" s="381"/>
      <c r="CK40" s="381"/>
      <c r="CL40" s="381"/>
      <c r="CM40" s="381"/>
      <c r="CN40" s="381"/>
      <c r="CO40" s="381"/>
      <c r="CP40" s="381"/>
      <c r="CQ40" s="337"/>
      <c r="CS40" s="326">
        <f t="shared" si="6"/>
        <v>0</v>
      </c>
      <c r="CT40" s="357">
        <f aca="true" t="shared" si="8" ref="CT40:CT57">(CS40/CS$58)*36</f>
        <v>0</v>
      </c>
      <c r="CU40" s="474">
        <f t="shared" si="2"/>
        <v>0</v>
      </c>
    </row>
    <row r="41" spans="2:99" ht="15.75" hidden="1">
      <c r="B41" s="455"/>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400"/>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c r="BF41" s="356"/>
      <c r="BG41" s="356"/>
      <c r="BH41" s="356"/>
      <c r="BI41" s="356"/>
      <c r="BJ41" s="356"/>
      <c r="BK41" s="356"/>
      <c r="BL41" s="356"/>
      <c r="BM41" s="356"/>
      <c r="BN41" s="356"/>
      <c r="BO41" s="356"/>
      <c r="BP41" s="356"/>
      <c r="BQ41" s="356"/>
      <c r="BR41" s="356"/>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37"/>
      <c r="CS41" s="326">
        <f t="shared" si="6"/>
        <v>0</v>
      </c>
      <c r="CT41" s="357">
        <f t="shared" si="8"/>
        <v>0</v>
      </c>
      <c r="CU41" s="474">
        <f t="shared" si="2"/>
        <v>0</v>
      </c>
    </row>
    <row r="42" spans="2:99" ht="15.75" hidden="1">
      <c r="B42" s="455"/>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400"/>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6"/>
      <c r="BR42" s="356"/>
      <c r="BS42" s="381"/>
      <c r="BT42" s="381"/>
      <c r="BU42" s="381"/>
      <c r="BV42" s="381"/>
      <c r="BW42" s="381"/>
      <c r="BX42" s="381"/>
      <c r="BY42" s="381"/>
      <c r="BZ42" s="381"/>
      <c r="CA42" s="381"/>
      <c r="CB42" s="381"/>
      <c r="CC42" s="381"/>
      <c r="CD42" s="381"/>
      <c r="CE42" s="381"/>
      <c r="CF42" s="381"/>
      <c r="CG42" s="381"/>
      <c r="CH42" s="381"/>
      <c r="CI42" s="381"/>
      <c r="CJ42" s="381"/>
      <c r="CK42" s="381"/>
      <c r="CL42" s="381"/>
      <c r="CM42" s="381"/>
      <c r="CN42" s="381"/>
      <c r="CO42" s="381"/>
      <c r="CP42" s="381"/>
      <c r="CQ42" s="337"/>
      <c r="CS42" s="326">
        <f t="shared" si="6"/>
        <v>0</v>
      </c>
      <c r="CT42" s="357">
        <f t="shared" si="8"/>
        <v>0</v>
      </c>
      <c r="CU42" s="338">
        <f t="shared" si="2"/>
        <v>0</v>
      </c>
    </row>
    <row r="43" spans="2:99" ht="15.75" hidden="1">
      <c r="B43" s="455"/>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400"/>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81"/>
      <c r="BT43" s="381"/>
      <c r="BU43" s="381"/>
      <c r="BV43" s="381"/>
      <c r="BW43" s="381"/>
      <c r="BX43" s="381"/>
      <c r="BY43" s="381"/>
      <c r="BZ43" s="381"/>
      <c r="CA43" s="381"/>
      <c r="CB43" s="381"/>
      <c r="CC43" s="381"/>
      <c r="CD43" s="381"/>
      <c r="CE43" s="381"/>
      <c r="CF43" s="381"/>
      <c r="CG43" s="381"/>
      <c r="CH43" s="381"/>
      <c r="CI43" s="381"/>
      <c r="CJ43" s="381"/>
      <c r="CK43" s="381"/>
      <c r="CL43" s="381"/>
      <c r="CM43" s="381"/>
      <c r="CN43" s="381"/>
      <c r="CO43" s="381"/>
      <c r="CP43" s="381"/>
      <c r="CQ43" s="337">
        <f aca="true" t="shared" si="9" ref="CQ43:CQ57">COUNTA(C40:CN40)</f>
        <v>0</v>
      </c>
      <c r="CS43" s="326">
        <f t="shared" si="6"/>
        <v>0</v>
      </c>
      <c r="CT43" s="357">
        <f t="shared" si="8"/>
        <v>0</v>
      </c>
      <c r="CU43" s="338">
        <f t="shared" si="2"/>
        <v>0</v>
      </c>
    </row>
    <row r="44" spans="2:99" ht="15.75" hidden="1">
      <c r="B44" s="455"/>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400"/>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6"/>
      <c r="BQ44" s="356"/>
      <c r="BR44" s="356"/>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37">
        <f t="shared" si="9"/>
        <v>0</v>
      </c>
      <c r="CS44" s="326">
        <f t="shared" si="6"/>
        <v>0</v>
      </c>
      <c r="CT44" s="357">
        <f t="shared" si="8"/>
        <v>0</v>
      </c>
      <c r="CU44" s="338">
        <f t="shared" si="2"/>
        <v>0</v>
      </c>
    </row>
    <row r="45" spans="2:99" ht="15.75" hidden="1">
      <c r="B45" s="455"/>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400"/>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81"/>
      <c r="BT45" s="381"/>
      <c r="BU45" s="381"/>
      <c r="BV45" s="381"/>
      <c r="BW45" s="381"/>
      <c r="BX45" s="381"/>
      <c r="BY45" s="381"/>
      <c r="BZ45" s="381"/>
      <c r="CA45" s="381"/>
      <c r="CB45" s="381"/>
      <c r="CC45" s="381"/>
      <c r="CD45" s="381"/>
      <c r="CE45" s="381"/>
      <c r="CF45" s="381"/>
      <c r="CG45" s="381"/>
      <c r="CH45" s="381"/>
      <c r="CI45" s="381"/>
      <c r="CJ45" s="381"/>
      <c r="CK45" s="381"/>
      <c r="CL45" s="381"/>
      <c r="CM45" s="381"/>
      <c r="CN45" s="381"/>
      <c r="CO45" s="381"/>
      <c r="CP45" s="381"/>
      <c r="CQ45" s="337">
        <f t="shared" si="9"/>
        <v>0</v>
      </c>
      <c r="CS45" s="326">
        <f t="shared" si="6"/>
        <v>0</v>
      </c>
      <c r="CT45" s="357">
        <f t="shared" si="8"/>
        <v>0</v>
      </c>
      <c r="CU45" s="338">
        <f t="shared" si="2"/>
        <v>0</v>
      </c>
    </row>
    <row r="46" spans="2:99" ht="15.75" hidden="1">
      <c r="B46" s="455"/>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400"/>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81"/>
      <c r="CQ46" s="337">
        <f t="shared" si="9"/>
        <v>0</v>
      </c>
      <c r="CS46" s="326">
        <f t="shared" si="6"/>
        <v>0</v>
      </c>
      <c r="CT46" s="357">
        <f t="shared" si="8"/>
        <v>0</v>
      </c>
      <c r="CU46" s="338">
        <f t="shared" si="2"/>
        <v>0</v>
      </c>
    </row>
    <row r="47" spans="2:99" ht="15.75" hidden="1">
      <c r="B47" s="455"/>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400"/>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81"/>
      <c r="BT47" s="381"/>
      <c r="BU47" s="381"/>
      <c r="BV47" s="381"/>
      <c r="BW47" s="381"/>
      <c r="BX47" s="381"/>
      <c r="BY47" s="381"/>
      <c r="BZ47" s="381"/>
      <c r="CA47" s="381"/>
      <c r="CB47" s="381"/>
      <c r="CC47" s="381"/>
      <c r="CD47" s="381"/>
      <c r="CE47" s="381"/>
      <c r="CF47" s="381"/>
      <c r="CG47" s="381"/>
      <c r="CH47" s="381"/>
      <c r="CI47" s="381"/>
      <c r="CJ47" s="381"/>
      <c r="CK47" s="381"/>
      <c r="CL47" s="381"/>
      <c r="CM47" s="381"/>
      <c r="CN47" s="381"/>
      <c r="CO47" s="381"/>
      <c r="CP47" s="381"/>
      <c r="CQ47" s="337">
        <f t="shared" si="9"/>
        <v>0</v>
      </c>
      <c r="CS47" s="326">
        <f t="shared" si="6"/>
        <v>0</v>
      </c>
      <c r="CT47" s="357">
        <f t="shared" si="8"/>
        <v>0</v>
      </c>
      <c r="CU47" s="338">
        <f t="shared" si="2"/>
        <v>0</v>
      </c>
    </row>
    <row r="48" spans="2:99" ht="15.75" hidden="1">
      <c r="B48" s="455"/>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400"/>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81"/>
      <c r="BT48" s="381"/>
      <c r="BU48" s="381"/>
      <c r="BV48" s="381"/>
      <c r="BW48" s="381"/>
      <c r="BX48" s="381"/>
      <c r="BY48" s="381"/>
      <c r="BZ48" s="381"/>
      <c r="CA48" s="381"/>
      <c r="CB48" s="381"/>
      <c r="CC48" s="381"/>
      <c r="CD48" s="381"/>
      <c r="CE48" s="381"/>
      <c r="CF48" s="381"/>
      <c r="CG48" s="381"/>
      <c r="CH48" s="381"/>
      <c r="CI48" s="381"/>
      <c r="CJ48" s="381"/>
      <c r="CK48" s="381"/>
      <c r="CL48" s="381"/>
      <c r="CM48" s="381"/>
      <c r="CN48" s="381"/>
      <c r="CO48" s="381"/>
      <c r="CP48" s="381"/>
      <c r="CQ48" s="337">
        <f t="shared" si="9"/>
        <v>0</v>
      </c>
      <c r="CS48" s="326">
        <f t="shared" si="6"/>
        <v>0</v>
      </c>
      <c r="CT48" s="357">
        <f t="shared" si="8"/>
        <v>0</v>
      </c>
      <c r="CU48" s="338">
        <f t="shared" si="2"/>
        <v>0</v>
      </c>
    </row>
    <row r="49" spans="2:99" ht="15.75" hidden="1">
      <c r="B49" s="455"/>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400"/>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81"/>
      <c r="BT49" s="381"/>
      <c r="BU49" s="381"/>
      <c r="BV49" s="381"/>
      <c r="BW49" s="381"/>
      <c r="BX49" s="381"/>
      <c r="BY49" s="381"/>
      <c r="BZ49" s="381"/>
      <c r="CA49" s="381"/>
      <c r="CB49" s="381"/>
      <c r="CC49" s="381"/>
      <c r="CD49" s="381"/>
      <c r="CE49" s="381"/>
      <c r="CF49" s="381"/>
      <c r="CG49" s="381"/>
      <c r="CH49" s="381"/>
      <c r="CI49" s="381"/>
      <c r="CJ49" s="381"/>
      <c r="CK49" s="381"/>
      <c r="CL49" s="381"/>
      <c r="CM49" s="381"/>
      <c r="CN49" s="381"/>
      <c r="CO49" s="381"/>
      <c r="CP49" s="381"/>
      <c r="CQ49" s="337">
        <f t="shared" si="9"/>
        <v>0</v>
      </c>
      <c r="CS49" s="326">
        <f t="shared" si="6"/>
        <v>0</v>
      </c>
      <c r="CT49" s="357">
        <f t="shared" si="8"/>
        <v>0</v>
      </c>
      <c r="CU49" s="338">
        <f t="shared" si="2"/>
        <v>0</v>
      </c>
    </row>
    <row r="50" spans="2:99" ht="15.75" hidden="1">
      <c r="B50" s="455"/>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400"/>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81"/>
      <c r="BT50" s="381"/>
      <c r="BU50" s="381"/>
      <c r="BV50" s="381"/>
      <c r="BW50" s="381"/>
      <c r="BX50" s="381"/>
      <c r="BY50" s="381"/>
      <c r="BZ50" s="381"/>
      <c r="CA50" s="381"/>
      <c r="CB50" s="381"/>
      <c r="CC50" s="381"/>
      <c r="CD50" s="381"/>
      <c r="CE50" s="381"/>
      <c r="CF50" s="381"/>
      <c r="CG50" s="381"/>
      <c r="CH50" s="381"/>
      <c r="CI50" s="381"/>
      <c r="CJ50" s="381"/>
      <c r="CK50" s="381"/>
      <c r="CL50" s="381"/>
      <c r="CM50" s="381"/>
      <c r="CN50" s="381"/>
      <c r="CO50" s="381"/>
      <c r="CP50" s="381"/>
      <c r="CQ50" s="337">
        <f t="shared" si="9"/>
        <v>0</v>
      </c>
      <c r="CS50" s="326">
        <f t="shared" si="6"/>
        <v>0</v>
      </c>
      <c r="CT50" s="357">
        <f t="shared" si="8"/>
        <v>0</v>
      </c>
      <c r="CU50" s="338">
        <f t="shared" si="2"/>
        <v>0</v>
      </c>
    </row>
    <row r="51" spans="2:99" ht="15.75" hidden="1">
      <c r="B51" s="455"/>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400"/>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81"/>
      <c r="BT51" s="381"/>
      <c r="BU51" s="381"/>
      <c r="BV51" s="381"/>
      <c r="BW51" s="381"/>
      <c r="BX51" s="381"/>
      <c r="BY51" s="381"/>
      <c r="BZ51" s="381"/>
      <c r="CA51" s="381"/>
      <c r="CB51" s="381"/>
      <c r="CC51" s="381"/>
      <c r="CD51" s="381"/>
      <c r="CE51" s="381"/>
      <c r="CF51" s="381"/>
      <c r="CG51" s="381"/>
      <c r="CH51" s="381"/>
      <c r="CI51" s="381"/>
      <c r="CJ51" s="381"/>
      <c r="CK51" s="381"/>
      <c r="CL51" s="381"/>
      <c r="CM51" s="381"/>
      <c r="CN51" s="381"/>
      <c r="CO51" s="381"/>
      <c r="CP51" s="381"/>
      <c r="CQ51" s="337">
        <f t="shared" si="9"/>
        <v>0</v>
      </c>
      <c r="CS51" s="326">
        <f t="shared" si="6"/>
        <v>0</v>
      </c>
      <c r="CT51" s="357">
        <f t="shared" si="8"/>
        <v>0</v>
      </c>
      <c r="CU51" s="338">
        <f t="shared" si="2"/>
        <v>0</v>
      </c>
    </row>
    <row r="52" spans="2:99" ht="15.75" hidden="1">
      <c r="B52" s="455"/>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400"/>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6"/>
      <c r="BR52" s="356"/>
      <c r="BS52" s="381"/>
      <c r="BT52" s="381"/>
      <c r="BU52" s="381"/>
      <c r="BV52" s="381"/>
      <c r="BW52" s="381"/>
      <c r="BX52" s="381"/>
      <c r="BY52" s="381"/>
      <c r="BZ52" s="381"/>
      <c r="CA52" s="381"/>
      <c r="CB52" s="381"/>
      <c r="CC52" s="381"/>
      <c r="CD52" s="381"/>
      <c r="CE52" s="381"/>
      <c r="CF52" s="381"/>
      <c r="CG52" s="381"/>
      <c r="CH52" s="381"/>
      <c r="CI52" s="381"/>
      <c r="CJ52" s="381"/>
      <c r="CK52" s="381"/>
      <c r="CL52" s="381"/>
      <c r="CM52" s="381"/>
      <c r="CN52" s="381"/>
      <c r="CO52" s="381"/>
      <c r="CP52" s="381"/>
      <c r="CQ52" s="337">
        <f t="shared" si="9"/>
        <v>0</v>
      </c>
      <c r="CS52" s="326">
        <f t="shared" si="6"/>
        <v>0</v>
      </c>
      <c r="CT52" s="357">
        <f t="shared" si="8"/>
        <v>0</v>
      </c>
      <c r="CU52" s="338">
        <f t="shared" si="2"/>
        <v>0</v>
      </c>
    </row>
    <row r="53" spans="2:99" ht="15.75" hidden="1">
      <c r="B53" s="455"/>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400"/>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6"/>
      <c r="BR53" s="356"/>
      <c r="BS53" s="381"/>
      <c r="BT53" s="381"/>
      <c r="BU53" s="381"/>
      <c r="BV53" s="381"/>
      <c r="BW53" s="381"/>
      <c r="BX53" s="381"/>
      <c r="BY53" s="381"/>
      <c r="BZ53" s="381"/>
      <c r="CA53" s="381"/>
      <c r="CB53" s="381"/>
      <c r="CC53" s="381"/>
      <c r="CD53" s="381"/>
      <c r="CE53" s="381"/>
      <c r="CF53" s="381"/>
      <c r="CG53" s="381"/>
      <c r="CH53" s="381"/>
      <c r="CI53" s="381"/>
      <c r="CJ53" s="381"/>
      <c r="CK53" s="381"/>
      <c r="CL53" s="381"/>
      <c r="CM53" s="381"/>
      <c r="CN53" s="381"/>
      <c r="CO53" s="381"/>
      <c r="CP53" s="381"/>
      <c r="CQ53" s="337">
        <f t="shared" si="9"/>
        <v>0</v>
      </c>
      <c r="CS53" s="326">
        <f t="shared" si="6"/>
        <v>0</v>
      </c>
      <c r="CT53" s="357">
        <f t="shared" si="8"/>
        <v>0</v>
      </c>
      <c r="CU53" s="338">
        <f t="shared" si="2"/>
        <v>0</v>
      </c>
    </row>
    <row r="54" spans="2:99" ht="15.75" hidden="1">
      <c r="B54" s="455"/>
      <c r="CP54" s="381"/>
      <c r="CQ54" s="337">
        <f t="shared" si="9"/>
        <v>0</v>
      </c>
      <c r="CS54" s="326">
        <f t="shared" si="6"/>
        <v>0</v>
      </c>
      <c r="CT54" s="357">
        <f t="shared" si="8"/>
        <v>0</v>
      </c>
      <c r="CU54" s="338">
        <f t="shared" si="2"/>
        <v>0</v>
      </c>
    </row>
    <row r="55" spans="94:99" ht="15.75" hidden="1">
      <c r="CP55" s="381"/>
      <c r="CQ55" s="337">
        <f t="shared" si="9"/>
        <v>0</v>
      </c>
      <c r="CS55" s="326">
        <f t="shared" si="6"/>
        <v>0</v>
      </c>
      <c r="CT55" s="357">
        <f t="shared" si="8"/>
        <v>0</v>
      </c>
      <c r="CU55" s="338">
        <f t="shared" si="2"/>
        <v>0</v>
      </c>
    </row>
    <row r="56" spans="94:99" ht="122.25" customHeight="1" hidden="1">
      <c r="CP56" s="381"/>
      <c r="CQ56" s="337">
        <f t="shared" si="9"/>
        <v>0</v>
      </c>
      <c r="CS56" s="326">
        <f t="shared" si="6"/>
        <v>0</v>
      </c>
      <c r="CT56" s="357">
        <f t="shared" si="8"/>
        <v>0</v>
      </c>
      <c r="CU56" s="338">
        <f t="shared" si="2"/>
        <v>0</v>
      </c>
    </row>
    <row r="57" spans="95:99" ht="48" customHeight="1" hidden="1">
      <c r="CQ57" s="337">
        <f t="shared" si="9"/>
        <v>0</v>
      </c>
      <c r="CS57" s="326">
        <f t="shared" si="6"/>
        <v>0</v>
      </c>
      <c r="CT57" s="357">
        <f t="shared" si="8"/>
        <v>0</v>
      </c>
      <c r="CU57" s="338">
        <f t="shared" si="2"/>
        <v>0</v>
      </c>
    </row>
    <row r="58" spans="97:99" ht="68.25" customHeight="1">
      <c r="CS58" s="326">
        <f>SUM(CS16:CS57)</f>
        <v>631</v>
      </c>
      <c r="CT58" s="357">
        <f>SUM(CT16:CT57)</f>
        <v>39.999999999999986</v>
      </c>
      <c r="CU58" s="338">
        <f>SUM(CU16:CU57)</f>
        <v>40</v>
      </c>
    </row>
  </sheetData>
  <sheetProtection/>
  <mergeCells count="26">
    <mergeCell ref="A23:CP23"/>
    <mergeCell ref="CQ15:CT15"/>
    <mergeCell ref="A15:CP15"/>
    <mergeCell ref="B4:CN4"/>
    <mergeCell ref="B33:CO33"/>
    <mergeCell ref="BY1:CE1"/>
    <mergeCell ref="CF1:CN1"/>
    <mergeCell ref="BI1:BS1"/>
    <mergeCell ref="O1:W1"/>
    <mergeCell ref="X1:AD1"/>
    <mergeCell ref="AE1:AJ1"/>
    <mergeCell ref="AK1:AN1"/>
    <mergeCell ref="AO1:AW1"/>
    <mergeCell ref="AX1:BH1"/>
    <mergeCell ref="M1:N1"/>
    <mergeCell ref="I1:L1"/>
    <mergeCell ref="C1:H1"/>
    <mergeCell ref="B1:B2"/>
    <mergeCell ref="A1:A2"/>
    <mergeCell ref="BT1:BX1"/>
    <mergeCell ref="CP1:CP2"/>
    <mergeCell ref="CU1:CU2"/>
    <mergeCell ref="CT1:CT2"/>
    <mergeCell ref="CS1:CS2"/>
    <mergeCell ref="CR1:CR2"/>
    <mergeCell ref="CQ1:CQ2"/>
  </mergeCells>
  <printOptions horizontalCentered="1"/>
  <pageMargins left="0" right="0" top="0.31496062992125984" bottom="0.11811023622047245" header="0" footer="0"/>
  <pageSetup horizontalDpi="600" verticalDpi="600" orientation="landscape" paperSize="9" scale="82" r:id="rId1"/>
  <rowBreaks count="1" manualBreakCount="1">
    <brk id="19" max="75" man="1"/>
  </rowBreaks>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6">
      <selection activeCell="B18" sqref="B18"/>
    </sheetView>
  </sheetViews>
  <sheetFormatPr defaultColWidth="9.00390625" defaultRowHeight="15.75"/>
  <cols>
    <col min="1" max="1" width="5.00390625" style="0" customWidth="1"/>
    <col min="2" max="2" width="12.875" style="0" customWidth="1"/>
    <col min="3" max="3" width="63.50390625" style="0" customWidth="1"/>
    <col min="4" max="4" width="12.875" style="0" customWidth="1"/>
    <col min="5" max="5" width="11.50390625" style="0" customWidth="1"/>
    <col min="6" max="6" width="10.75390625" style="0" customWidth="1"/>
  </cols>
  <sheetData>
    <row r="1" spans="1:6" ht="51" customHeight="1">
      <c r="A1" s="572" t="s">
        <v>234</v>
      </c>
      <c r="B1" s="572"/>
      <c r="C1" s="572"/>
      <c r="D1" s="572"/>
      <c r="E1" s="572"/>
      <c r="F1" s="572"/>
    </row>
    <row r="2" spans="1:6" ht="15.75">
      <c r="A2" s="573" t="s">
        <v>227</v>
      </c>
      <c r="B2" s="573" t="s">
        <v>229</v>
      </c>
      <c r="C2" s="573" t="s">
        <v>228</v>
      </c>
      <c r="D2" s="573" t="s">
        <v>233</v>
      </c>
      <c r="E2" s="573" t="s">
        <v>230</v>
      </c>
      <c r="F2" s="573"/>
    </row>
    <row r="3" spans="1:6" ht="15.75">
      <c r="A3" s="573"/>
      <c r="B3" s="573"/>
      <c r="C3" s="573"/>
      <c r="D3" s="573"/>
      <c r="E3" s="380" t="s">
        <v>231</v>
      </c>
      <c r="F3" s="380" t="s">
        <v>232</v>
      </c>
    </row>
    <row r="4" spans="1:6" ht="15.75">
      <c r="A4" s="381">
        <v>1</v>
      </c>
      <c r="B4" s="186">
        <v>81906101</v>
      </c>
      <c r="C4" s="479" t="s">
        <v>431</v>
      </c>
      <c r="D4" s="486">
        <v>3</v>
      </c>
      <c r="E4" s="489" t="s">
        <v>250</v>
      </c>
      <c r="F4" s="186"/>
    </row>
    <row r="5" spans="1:6" ht="15.75">
      <c r="A5" s="186">
        <v>2</v>
      </c>
      <c r="B5" s="186">
        <v>81906102</v>
      </c>
      <c r="C5" s="479" t="s">
        <v>414</v>
      </c>
      <c r="D5" s="487">
        <v>3</v>
      </c>
      <c r="E5" s="489" t="s">
        <v>250</v>
      </c>
      <c r="F5" s="186"/>
    </row>
    <row r="6" spans="1:6" ht="15.75">
      <c r="A6" s="186">
        <v>3</v>
      </c>
      <c r="B6" s="186">
        <v>81906103</v>
      </c>
      <c r="C6" s="480" t="s">
        <v>400</v>
      </c>
      <c r="D6" s="487">
        <v>3</v>
      </c>
      <c r="E6" s="489" t="s">
        <v>250</v>
      </c>
      <c r="F6" s="186"/>
    </row>
    <row r="7" spans="1:6" ht="15.75">
      <c r="A7" s="186">
        <v>4</v>
      </c>
      <c r="B7" s="186">
        <v>81906104</v>
      </c>
      <c r="C7" s="480" t="s">
        <v>428</v>
      </c>
      <c r="D7" s="487">
        <v>2</v>
      </c>
      <c r="E7" s="489" t="s">
        <v>250</v>
      </c>
      <c r="F7" s="186"/>
    </row>
    <row r="8" spans="1:6" ht="15.75">
      <c r="A8" s="186">
        <v>5</v>
      </c>
      <c r="B8" s="186">
        <v>81906105</v>
      </c>
      <c r="C8" s="507" t="s">
        <v>411</v>
      </c>
      <c r="D8" s="487">
        <v>3</v>
      </c>
      <c r="E8" s="489" t="s">
        <v>250</v>
      </c>
      <c r="F8" s="186"/>
    </row>
    <row r="9" spans="1:6" ht="15.75">
      <c r="A9" s="186">
        <v>6</v>
      </c>
      <c r="B9" s="186">
        <v>81906106</v>
      </c>
      <c r="C9" s="479" t="s">
        <v>386</v>
      </c>
      <c r="D9" s="487">
        <v>3</v>
      </c>
      <c r="E9" s="489" t="s">
        <v>250</v>
      </c>
      <c r="F9" s="186"/>
    </row>
    <row r="10" spans="1:6" ht="15.75">
      <c r="A10" s="186">
        <v>7</v>
      </c>
      <c r="B10" s="186">
        <v>81906107</v>
      </c>
      <c r="C10" s="479" t="s">
        <v>415</v>
      </c>
      <c r="D10" s="487">
        <v>3</v>
      </c>
      <c r="E10" s="489" t="s">
        <v>250</v>
      </c>
      <c r="F10" s="475"/>
    </row>
    <row r="11" spans="1:6" ht="15.75">
      <c r="A11" s="186">
        <v>8</v>
      </c>
      <c r="B11" s="186">
        <v>81906108</v>
      </c>
      <c r="C11" s="479" t="s">
        <v>413</v>
      </c>
      <c r="D11" s="487">
        <v>3</v>
      </c>
      <c r="E11" s="489" t="s">
        <v>250</v>
      </c>
      <c r="F11" s="186"/>
    </row>
    <row r="12" spans="1:6" ht="15.75">
      <c r="A12" s="186">
        <v>9</v>
      </c>
      <c r="B12" s="186">
        <v>81906109</v>
      </c>
      <c r="C12" s="480" t="s">
        <v>416</v>
      </c>
      <c r="D12" s="487">
        <v>2</v>
      </c>
      <c r="E12" s="489" t="s">
        <v>250</v>
      </c>
      <c r="F12" s="186"/>
    </row>
    <row r="13" spans="1:6" ht="15.75">
      <c r="A13" s="485">
        <v>10</v>
      </c>
      <c r="B13" s="186">
        <v>81906210</v>
      </c>
      <c r="C13" s="480" t="s">
        <v>433</v>
      </c>
      <c r="D13" s="487">
        <v>3</v>
      </c>
      <c r="E13" s="510"/>
      <c r="F13" s="489" t="s">
        <v>250</v>
      </c>
    </row>
    <row r="14" spans="1:6" ht="18" customHeight="1">
      <c r="A14" s="186">
        <v>11</v>
      </c>
      <c r="B14" s="186">
        <v>81906211</v>
      </c>
      <c r="C14" s="480" t="s">
        <v>434</v>
      </c>
      <c r="D14" s="487">
        <v>3</v>
      </c>
      <c r="E14" s="475"/>
      <c r="F14" s="489" t="s">
        <v>250</v>
      </c>
    </row>
    <row r="15" spans="1:6" ht="18" customHeight="1">
      <c r="A15" s="186">
        <v>12</v>
      </c>
      <c r="B15" s="186">
        <v>81906212</v>
      </c>
      <c r="C15" s="480" t="s">
        <v>435</v>
      </c>
      <c r="D15" s="487">
        <v>3</v>
      </c>
      <c r="E15" s="475"/>
      <c r="F15" s="489" t="s">
        <v>250</v>
      </c>
    </row>
    <row r="16" spans="1:6" ht="15.75">
      <c r="A16" s="186">
        <v>13</v>
      </c>
      <c r="B16" s="186">
        <v>81906213</v>
      </c>
      <c r="C16" s="480" t="s">
        <v>436</v>
      </c>
      <c r="D16" s="487">
        <v>3</v>
      </c>
      <c r="E16" s="475"/>
      <c r="F16" s="489" t="s">
        <v>250</v>
      </c>
    </row>
    <row r="17" spans="1:6" ht="17.25" customHeight="1">
      <c r="A17" s="511">
        <v>14</v>
      </c>
      <c r="B17" s="485">
        <v>81906214</v>
      </c>
      <c r="C17" s="480" t="s">
        <v>437</v>
      </c>
      <c r="D17" s="488">
        <v>3</v>
      </c>
      <c r="E17" s="490"/>
      <c r="F17" s="489" t="s">
        <v>250</v>
      </c>
    </row>
    <row r="18" spans="1:6" ht="15.75">
      <c r="A18" s="186">
        <v>15</v>
      </c>
      <c r="B18" s="186">
        <v>81906115</v>
      </c>
      <c r="C18" s="479" t="s">
        <v>427</v>
      </c>
      <c r="D18" s="487">
        <v>3</v>
      </c>
      <c r="E18" s="489" t="s">
        <v>250</v>
      </c>
      <c r="F18" s="186"/>
    </row>
    <row r="19" spans="1:6" ht="15.75">
      <c r="A19" s="186">
        <v>16</v>
      </c>
      <c r="B19" s="186">
        <v>81906116</v>
      </c>
      <c r="C19" s="479" t="s">
        <v>314</v>
      </c>
      <c r="D19" s="487">
        <v>6</v>
      </c>
      <c r="E19" s="489" t="s">
        <v>250</v>
      </c>
      <c r="F19" s="186"/>
    </row>
    <row r="20" spans="1:6" ht="15.75">
      <c r="A20" s="569"/>
      <c r="B20" s="570"/>
      <c r="C20" s="570"/>
      <c r="D20" s="570"/>
      <c r="E20" s="570"/>
      <c r="F20" s="571"/>
    </row>
    <row r="21" spans="2:3" ht="15.75">
      <c r="B21" s="183" t="s">
        <v>432</v>
      </c>
      <c r="C21" s="512" t="s">
        <v>439</v>
      </c>
    </row>
    <row r="22" spans="2:3" ht="15.75">
      <c r="B22" s="183"/>
      <c r="C22" s="512" t="s">
        <v>438</v>
      </c>
    </row>
  </sheetData>
  <sheetProtection/>
  <mergeCells count="7">
    <mergeCell ref="A20:F20"/>
    <mergeCell ref="A1:F1"/>
    <mergeCell ref="A2:A3"/>
    <mergeCell ref="B2:B3"/>
    <mergeCell ref="C2:C3"/>
    <mergeCell ref="D2:D3"/>
    <mergeCell ref="E2:F2"/>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Q56"/>
  <sheetViews>
    <sheetView zoomScale="87" zoomScaleNormal="87" zoomScalePageLayoutView="0" workbookViewId="0" topLeftCell="D2">
      <selection activeCell="AD13" sqref="AD13"/>
    </sheetView>
  </sheetViews>
  <sheetFormatPr defaultColWidth="9.00390625" defaultRowHeight="15.75"/>
  <cols>
    <col min="1" max="1" width="3.625" style="0" customWidth="1"/>
    <col min="2" max="2" width="10.50390625" style="0" customWidth="1"/>
    <col min="3" max="3" width="49.375" style="0" customWidth="1"/>
    <col min="4" max="5" width="3.75390625" style="0" customWidth="1"/>
    <col min="6" max="8" width="3.50390625" style="0" customWidth="1"/>
    <col min="9" max="9" width="3.375" style="0" customWidth="1"/>
    <col min="10" max="10" width="3.75390625" style="0" customWidth="1"/>
    <col min="11" max="11" width="3.125" style="0" customWidth="1"/>
    <col min="12" max="12" width="3.625" style="0" customWidth="1"/>
    <col min="13" max="13" width="3.50390625" style="0" customWidth="1"/>
    <col min="14" max="14" width="4.125" style="0" customWidth="1"/>
    <col min="15" max="15" width="3.75390625" style="0" customWidth="1"/>
    <col min="16" max="16" width="4.00390625" style="0" customWidth="1"/>
    <col min="17" max="17" width="4.25390625" style="0" customWidth="1"/>
    <col min="18" max="20" width="3.625" style="0" customWidth="1"/>
    <col min="21" max="21" width="3.375" style="0" customWidth="1"/>
    <col min="22" max="23" width="3.25390625" style="0" customWidth="1"/>
    <col min="24" max="24" width="3.375" style="0" customWidth="1"/>
    <col min="25" max="25" width="4.00390625" style="0" customWidth="1"/>
    <col min="26" max="26" width="3.50390625" style="0" customWidth="1"/>
    <col min="27" max="27" width="4.00390625" style="0" customWidth="1"/>
    <col min="28" max="28" width="3.375" style="0" customWidth="1"/>
    <col min="29" max="29" width="4.125" style="0" customWidth="1"/>
    <col min="30" max="30" width="3.375" style="0" customWidth="1"/>
    <col min="31" max="31" width="3.625" style="0" customWidth="1"/>
    <col min="32" max="32" width="3.875" style="0" customWidth="1"/>
    <col min="33" max="33" width="3.625" style="0" customWidth="1"/>
    <col min="34" max="34" width="3.50390625" style="0" customWidth="1"/>
    <col min="35" max="35" width="3.25390625" style="0" customWidth="1"/>
    <col min="36" max="36" width="3.75390625" style="0" customWidth="1"/>
    <col min="37" max="37" width="3.50390625" style="0" customWidth="1"/>
    <col min="38" max="38" width="3.125" style="0" customWidth="1"/>
    <col min="39" max="39" width="3.75390625" style="0" customWidth="1"/>
    <col min="40" max="40" width="4.00390625" style="0" customWidth="1"/>
    <col min="41" max="41" width="4.125" style="0" customWidth="1"/>
    <col min="42" max="42" width="3.875" style="0" customWidth="1"/>
    <col min="43" max="43" width="4.00390625" style="0" customWidth="1"/>
  </cols>
  <sheetData>
    <row r="1" spans="1:43" ht="33.75" customHeight="1">
      <c r="A1" s="574" t="s">
        <v>306</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row>
    <row r="2" spans="1:43" ht="15.75">
      <c r="A2" s="575" t="s">
        <v>227</v>
      </c>
      <c r="B2" s="575" t="s">
        <v>229</v>
      </c>
      <c r="C2" s="575" t="s">
        <v>307</v>
      </c>
      <c r="D2" s="576" t="s">
        <v>308</v>
      </c>
      <c r="E2" s="576"/>
      <c r="F2" s="576"/>
      <c r="G2" s="576"/>
      <c r="H2" s="576"/>
      <c r="I2" s="576"/>
      <c r="J2" s="576"/>
      <c r="K2" s="576"/>
      <c r="L2" s="576"/>
      <c r="M2" s="576"/>
      <c r="N2" s="577" t="s">
        <v>214</v>
      </c>
      <c r="O2" s="577"/>
      <c r="P2" s="577"/>
      <c r="Q2" s="577"/>
      <c r="R2" s="577"/>
      <c r="S2" s="577"/>
      <c r="T2" s="577"/>
      <c r="U2" s="577"/>
      <c r="V2" s="577"/>
      <c r="W2" s="577"/>
      <c r="X2" s="578" t="s">
        <v>309</v>
      </c>
      <c r="Y2" s="579"/>
      <c r="Z2" s="579"/>
      <c r="AA2" s="579"/>
      <c r="AB2" s="579"/>
      <c r="AC2" s="579"/>
      <c r="AD2" s="579"/>
      <c r="AE2" s="579"/>
      <c r="AF2" s="579"/>
      <c r="AG2" s="579"/>
      <c r="AH2" s="579"/>
      <c r="AI2" s="579"/>
      <c r="AJ2" s="579"/>
      <c r="AK2" s="579"/>
      <c r="AL2" s="579"/>
      <c r="AM2" s="579"/>
      <c r="AN2" s="579"/>
      <c r="AO2" s="579"/>
      <c r="AP2" s="579"/>
      <c r="AQ2" s="580"/>
    </row>
    <row r="3" spans="1:43" ht="15.75">
      <c r="A3" s="575"/>
      <c r="B3" s="575"/>
      <c r="C3" s="575"/>
      <c r="D3" s="433">
        <v>1</v>
      </c>
      <c r="E3" s="433">
        <v>2</v>
      </c>
      <c r="F3" s="433">
        <v>3</v>
      </c>
      <c r="G3" s="433">
        <v>4</v>
      </c>
      <c r="H3" s="433">
        <v>5</v>
      </c>
      <c r="I3" s="433">
        <v>6</v>
      </c>
      <c r="J3" s="433">
        <v>7</v>
      </c>
      <c r="K3" s="433">
        <v>8</v>
      </c>
      <c r="L3" s="433">
        <v>9</v>
      </c>
      <c r="M3" s="433">
        <v>10</v>
      </c>
      <c r="N3" s="434">
        <v>1</v>
      </c>
      <c r="O3" s="434">
        <v>2</v>
      </c>
      <c r="P3" s="434">
        <v>3</v>
      </c>
      <c r="Q3" s="434">
        <v>4</v>
      </c>
      <c r="R3" s="434">
        <v>5</v>
      </c>
      <c r="S3" s="434">
        <v>6</v>
      </c>
      <c r="T3" s="434">
        <v>7</v>
      </c>
      <c r="U3" s="434">
        <v>8</v>
      </c>
      <c r="V3" s="434">
        <v>9</v>
      </c>
      <c r="W3" s="434">
        <v>10</v>
      </c>
      <c r="X3" s="435">
        <v>1</v>
      </c>
      <c r="Y3" s="435">
        <v>2</v>
      </c>
      <c r="Z3" s="435">
        <v>3</v>
      </c>
      <c r="AA3" s="435">
        <v>4</v>
      </c>
      <c r="AB3" s="435">
        <v>5</v>
      </c>
      <c r="AC3" s="435">
        <v>6</v>
      </c>
      <c r="AD3" s="435">
        <v>7</v>
      </c>
      <c r="AE3" s="435">
        <v>8</v>
      </c>
      <c r="AF3" s="435">
        <v>9</v>
      </c>
      <c r="AG3" s="435">
        <v>10</v>
      </c>
      <c r="AH3" s="435">
        <v>11</v>
      </c>
      <c r="AI3" s="435">
        <v>12</v>
      </c>
      <c r="AJ3" s="435">
        <v>13</v>
      </c>
      <c r="AK3" s="435">
        <v>14</v>
      </c>
      <c r="AL3" s="435">
        <v>15</v>
      </c>
      <c r="AM3" s="435">
        <v>16</v>
      </c>
      <c r="AN3" s="435">
        <v>17</v>
      </c>
      <c r="AO3" s="435">
        <v>18</v>
      </c>
      <c r="AP3" s="435">
        <v>19</v>
      </c>
      <c r="AQ3" s="435">
        <v>20</v>
      </c>
    </row>
    <row r="4" spans="1:43" ht="15.75">
      <c r="A4" s="508">
        <v>1</v>
      </c>
      <c r="B4" s="186">
        <v>81906101</v>
      </c>
      <c r="C4" s="479" t="s">
        <v>431</v>
      </c>
      <c r="D4" s="495" t="s">
        <v>250</v>
      </c>
      <c r="E4" s="436"/>
      <c r="F4" s="436"/>
      <c r="G4" s="436"/>
      <c r="H4" s="436"/>
      <c r="I4" s="436"/>
      <c r="J4" s="436"/>
      <c r="K4" s="436"/>
      <c r="L4" s="436"/>
      <c r="M4" s="436"/>
      <c r="N4" s="437"/>
      <c r="O4" s="494" t="s">
        <v>250</v>
      </c>
      <c r="P4" s="437"/>
      <c r="Q4" s="437"/>
      <c r="R4" s="437"/>
      <c r="S4" s="437"/>
      <c r="T4" s="437"/>
      <c r="U4" s="437"/>
      <c r="V4" s="437"/>
      <c r="W4" s="437"/>
      <c r="X4" s="438"/>
      <c r="Y4" s="438"/>
      <c r="Z4" s="438"/>
      <c r="AA4" s="438"/>
      <c r="AB4" s="438"/>
      <c r="AC4" s="438"/>
      <c r="AD4" s="438"/>
      <c r="AE4" s="438"/>
      <c r="AF4" s="438"/>
      <c r="AG4" s="438"/>
      <c r="AH4" s="438"/>
      <c r="AI4" s="438"/>
      <c r="AJ4" s="438"/>
      <c r="AK4" s="438"/>
      <c r="AL4" s="438"/>
      <c r="AM4" s="438"/>
      <c r="AN4" s="438"/>
      <c r="AO4" s="438"/>
      <c r="AP4" s="438"/>
      <c r="AQ4" s="438"/>
    </row>
    <row r="5" spans="1:43" ht="15.75">
      <c r="A5" s="509">
        <v>2</v>
      </c>
      <c r="B5" s="186">
        <v>81906102</v>
      </c>
      <c r="C5" s="479" t="s">
        <v>414</v>
      </c>
      <c r="D5" s="430"/>
      <c r="E5" s="430"/>
      <c r="F5" s="495" t="s">
        <v>250</v>
      </c>
      <c r="G5" s="430"/>
      <c r="H5" s="430"/>
      <c r="I5" s="430"/>
      <c r="J5" s="430"/>
      <c r="K5" s="430"/>
      <c r="L5" s="430"/>
      <c r="M5" s="430"/>
      <c r="N5" s="494" t="s">
        <v>250</v>
      </c>
      <c r="O5" s="431"/>
      <c r="P5" s="431"/>
      <c r="Q5" s="431"/>
      <c r="R5" s="431"/>
      <c r="S5" s="431"/>
      <c r="T5" s="431"/>
      <c r="U5" s="431"/>
      <c r="V5" s="431"/>
      <c r="W5" s="431"/>
      <c r="X5" s="432"/>
      <c r="Y5" s="432"/>
      <c r="Z5" s="432"/>
      <c r="AA5" s="432"/>
      <c r="AB5" s="432"/>
      <c r="AC5" s="432"/>
      <c r="AD5" s="432"/>
      <c r="AE5" s="432"/>
      <c r="AF5" s="432"/>
      <c r="AG5" s="432"/>
      <c r="AH5" s="432"/>
      <c r="AI5" s="432"/>
      <c r="AJ5" s="432"/>
      <c r="AK5" s="432"/>
      <c r="AL5" s="432"/>
      <c r="AM5" s="432"/>
      <c r="AN5" s="432"/>
      <c r="AO5" s="432"/>
      <c r="AP5" s="432"/>
      <c r="AQ5" s="432"/>
    </row>
    <row r="6" spans="1:43" ht="15.75">
      <c r="A6" s="509">
        <v>3</v>
      </c>
      <c r="B6" s="186">
        <v>81906103</v>
      </c>
      <c r="C6" s="480" t="s">
        <v>400</v>
      </c>
      <c r="D6" s="430"/>
      <c r="E6" s="430"/>
      <c r="F6" s="430"/>
      <c r="G6" s="430"/>
      <c r="H6" s="430"/>
      <c r="I6" s="430"/>
      <c r="J6" s="430"/>
      <c r="K6" s="430"/>
      <c r="L6" s="495" t="s">
        <v>250</v>
      </c>
      <c r="M6" s="430"/>
      <c r="N6" s="431"/>
      <c r="O6" s="437"/>
      <c r="P6" s="494" t="s">
        <v>250</v>
      </c>
      <c r="Q6" s="431"/>
      <c r="R6" s="431"/>
      <c r="S6" s="431"/>
      <c r="T6" s="431"/>
      <c r="U6" s="431"/>
      <c r="V6" s="431"/>
      <c r="W6" s="431"/>
      <c r="X6" s="432"/>
      <c r="Y6" s="432"/>
      <c r="Z6" s="432"/>
      <c r="AA6" s="432"/>
      <c r="AB6" s="432"/>
      <c r="AC6" s="432"/>
      <c r="AD6" s="432"/>
      <c r="AE6" s="432"/>
      <c r="AF6" s="432"/>
      <c r="AG6" s="432"/>
      <c r="AH6" s="432"/>
      <c r="AI6" s="432"/>
      <c r="AJ6" s="494" t="s">
        <v>250</v>
      </c>
      <c r="AK6" s="432"/>
      <c r="AL6" s="432"/>
      <c r="AM6" s="432"/>
      <c r="AN6" s="432"/>
      <c r="AO6" s="432"/>
      <c r="AP6" s="432"/>
      <c r="AQ6" s="432"/>
    </row>
    <row r="7" spans="1:43" ht="15.75">
      <c r="A7" s="509">
        <v>4</v>
      </c>
      <c r="B7" s="186">
        <v>81906104</v>
      </c>
      <c r="C7" s="480" t="s">
        <v>428</v>
      </c>
      <c r="D7" s="430"/>
      <c r="E7" s="430"/>
      <c r="F7" s="430"/>
      <c r="G7" s="430"/>
      <c r="H7" s="430"/>
      <c r="I7" s="430"/>
      <c r="J7" s="430"/>
      <c r="K7" s="495" t="s">
        <v>250</v>
      </c>
      <c r="L7" s="430"/>
      <c r="M7" s="430"/>
      <c r="N7" s="431"/>
      <c r="O7" s="431"/>
      <c r="P7" s="437"/>
      <c r="Q7" s="494" t="s">
        <v>250</v>
      </c>
      <c r="R7" s="431"/>
      <c r="S7" s="431"/>
      <c r="T7" s="431"/>
      <c r="U7" s="431"/>
      <c r="V7" s="431"/>
      <c r="W7" s="431"/>
      <c r="X7" s="432"/>
      <c r="Y7" s="432"/>
      <c r="Z7" s="432"/>
      <c r="AA7" s="432"/>
      <c r="AB7" s="437"/>
      <c r="AC7" s="432"/>
      <c r="AD7" s="432"/>
      <c r="AE7" s="432"/>
      <c r="AF7" s="432"/>
      <c r="AG7" s="432"/>
      <c r="AH7" s="432"/>
      <c r="AI7" s="432"/>
      <c r="AJ7" s="432"/>
      <c r="AK7" s="432"/>
      <c r="AL7" s="432"/>
      <c r="AM7" s="432"/>
      <c r="AN7" s="432"/>
      <c r="AO7" s="432"/>
      <c r="AP7" s="432"/>
      <c r="AQ7" s="432"/>
    </row>
    <row r="8" spans="1:43" ht="15.75">
      <c r="A8" s="509">
        <v>5</v>
      </c>
      <c r="B8" s="186">
        <v>81906105</v>
      </c>
      <c r="C8" s="507" t="s">
        <v>411</v>
      </c>
      <c r="D8" s="430"/>
      <c r="E8" s="430"/>
      <c r="F8" s="430"/>
      <c r="G8" s="430"/>
      <c r="H8" s="430"/>
      <c r="I8" s="430"/>
      <c r="J8" s="430"/>
      <c r="K8" s="430"/>
      <c r="L8" s="430"/>
      <c r="M8" s="495" t="s">
        <v>250</v>
      </c>
      <c r="N8" s="431"/>
      <c r="O8" s="431"/>
      <c r="P8" s="431"/>
      <c r="Q8" s="437"/>
      <c r="R8" s="494" t="s">
        <v>250</v>
      </c>
      <c r="S8" s="431"/>
      <c r="T8" s="431"/>
      <c r="U8" s="431"/>
      <c r="V8" s="431"/>
      <c r="W8" s="431"/>
      <c r="X8" s="432"/>
      <c r="Y8" s="432"/>
      <c r="Z8" s="432"/>
      <c r="AA8" s="432"/>
      <c r="AB8" s="432"/>
      <c r="AC8" s="432"/>
      <c r="AD8" s="432"/>
      <c r="AE8" s="432"/>
      <c r="AF8" s="432"/>
      <c r="AG8" s="432"/>
      <c r="AH8" s="494" t="s">
        <v>250</v>
      </c>
      <c r="AI8" s="432"/>
      <c r="AJ8" s="432"/>
      <c r="AK8" s="432"/>
      <c r="AL8" s="432"/>
      <c r="AM8" s="432"/>
      <c r="AN8" s="432"/>
      <c r="AO8" s="432"/>
      <c r="AP8" s="432"/>
      <c r="AQ8" s="432"/>
    </row>
    <row r="9" spans="1:43" ht="15.75">
      <c r="A9" s="509">
        <v>6</v>
      </c>
      <c r="B9" s="186">
        <v>81906106</v>
      </c>
      <c r="C9" s="479" t="s">
        <v>386</v>
      </c>
      <c r="D9" s="430"/>
      <c r="E9" s="430"/>
      <c r="F9" s="430"/>
      <c r="G9" s="430"/>
      <c r="H9" s="430"/>
      <c r="I9" s="430"/>
      <c r="J9" s="430"/>
      <c r="K9" s="430"/>
      <c r="L9" s="495" t="s">
        <v>250</v>
      </c>
      <c r="M9" s="430"/>
      <c r="N9" s="431"/>
      <c r="O9" s="431"/>
      <c r="P9" s="431"/>
      <c r="Q9" s="431"/>
      <c r="R9" s="437"/>
      <c r="S9" s="489" t="s">
        <v>250</v>
      </c>
      <c r="T9" s="431"/>
      <c r="U9" s="431"/>
      <c r="V9" s="431"/>
      <c r="W9" s="431"/>
      <c r="X9" s="432"/>
      <c r="Y9" s="432"/>
      <c r="Z9" s="432"/>
      <c r="AA9" s="432"/>
      <c r="AB9" s="432"/>
      <c r="AC9" s="432"/>
      <c r="AD9" s="432"/>
      <c r="AE9" s="432"/>
      <c r="AF9" s="494" t="s">
        <v>250</v>
      </c>
      <c r="AG9" s="432"/>
      <c r="AH9" s="432"/>
      <c r="AI9" s="432"/>
      <c r="AJ9" s="432"/>
      <c r="AK9" s="432"/>
      <c r="AL9" s="432"/>
      <c r="AM9" s="432"/>
      <c r="AN9" s="432"/>
      <c r="AO9" s="432"/>
      <c r="AP9" s="432"/>
      <c r="AQ9" s="432"/>
    </row>
    <row r="10" spans="1:43" ht="15.75">
      <c r="A10" s="509">
        <v>7</v>
      </c>
      <c r="B10" s="186">
        <v>81906107</v>
      </c>
      <c r="C10" s="479" t="s">
        <v>415</v>
      </c>
      <c r="D10" s="430"/>
      <c r="E10" s="430"/>
      <c r="F10" s="430"/>
      <c r="G10" s="430"/>
      <c r="H10" s="430"/>
      <c r="I10" s="430"/>
      <c r="J10" s="430"/>
      <c r="K10" s="430"/>
      <c r="L10" s="495" t="s">
        <v>250</v>
      </c>
      <c r="M10" s="430"/>
      <c r="N10" s="431"/>
      <c r="O10" s="431"/>
      <c r="P10" s="431"/>
      <c r="Q10" s="431"/>
      <c r="R10" s="431"/>
      <c r="S10" s="496"/>
      <c r="T10" s="489" t="s">
        <v>250</v>
      </c>
      <c r="U10" s="431"/>
      <c r="V10" s="431"/>
      <c r="W10" s="431"/>
      <c r="X10" s="432"/>
      <c r="Y10" s="432"/>
      <c r="Z10" s="432"/>
      <c r="AA10" s="494" t="s">
        <v>250</v>
      </c>
      <c r="AB10" s="432"/>
      <c r="AC10" s="432"/>
      <c r="AD10" s="432"/>
      <c r="AE10" s="494" t="s">
        <v>250</v>
      </c>
      <c r="AF10" s="437"/>
      <c r="AG10" s="432"/>
      <c r="AH10" s="432"/>
      <c r="AI10" s="432"/>
      <c r="AJ10" s="432"/>
      <c r="AK10" s="432"/>
      <c r="AL10" s="432"/>
      <c r="AM10" s="432"/>
      <c r="AN10" s="432"/>
      <c r="AO10" s="432"/>
      <c r="AP10" s="432"/>
      <c r="AQ10" s="432"/>
    </row>
    <row r="11" spans="1:43" ht="15.75">
      <c r="A11" s="509">
        <v>8</v>
      </c>
      <c r="B11" s="186">
        <v>81906108</v>
      </c>
      <c r="C11" s="479" t="s">
        <v>429</v>
      </c>
      <c r="D11" s="430"/>
      <c r="E11" s="430"/>
      <c r="F11" s="430"/>
      <c r="G11" s="430"/>
      <c r="H11" s="430"/>
      <c r="I11" s="430"/>
      <c r="J11" s="430"/>
      <c r="K11" s="430"/>
      <c r="L11" s="495"/>
      <c r="M11" s="430"/>
      <c r="N11" s="431"/>
      <c r="O11" s="431"/>
      <c r="P11" s="431"/>
      <c r="Q11" s="431"/>
      <c r="R11" s="431"/>
      <c r="S11" s="496"/>
      <c r="T11" s="489"/>
      <c r="U11" s="431"/>
      <c r="V11" s="431"/>
      <c r="W11" s="431"/>
      <c r="X11" s="432"/>
      <c r="Y11" s="432"/>
      <c r="Z11" s="432"/>
      <c r="AA11" s="494"/>
      <c r="AB11" s="432"/>
      <c r="AC11" s="432"/>
      <c r="AD11" s="432"/>
      <c r="AE11" s="494"/>
      <c r="AF11" s="437"/>
      <c r="AG11" s="432"/>
      <c r="AH11" s="432"/>
      <c r="AI11" s="432"/>
      <c r="AJ11" s="432"/>
      <c r="AK11" s="432"/>
      <c r="AL11" s="432"/>
      <c r="AM11" s="432"/>
      <c r="AN11" s="432"/>
      <c r="AO11" s="432"/>
      <c r="AP11" s="432"/>
      <c r="AQ11" s="432"/>
    </row>
    <row r="12" spans="1:43" ht="15.75">
      <c r="A12" s="509">
        <v>9</v>
      </c>
      <c r="B12" s="186">
        <v>81906109</v>
      </c>
      <c r="C12" s="479" t="s">
        <v>430</v>
      </c>
      <c r="D12" s="430"/>
      <c r="E12" s="430"/>
      <c r="F12" s="430"/>
      <c r="G12" s="495" t="s">
        <v>250</v>
      </c>
      <c r="H12" s="430"/>
      <c r="I12" s="430"/>
      <c r="J12" s="430"/>
      <c r="K12" s="430"/>
      <c r="L12" s="430"/>
      <c r="M12" s="430"/>
      <c r="N12" s="431"/>
      <c r="O12" s="431"/>
      <c r="P12" s="431"/>
      <c r="Q12" s="431"/>
      <c r="R12" s="431"/>
      <c r="S12" s="431"/>
      <c r="T12" s="437" t="s">
        <v>397</v>
      </c>
      <c r="U12" s="431"/>
      <c r="V12" s="431"/>
      <c r="W12" s="431"/>
      <c r="X12" s="432"/>
      <c r="Y12" s="432"/>
      <c r="Z12" s="494" t="s">
        <v>250</v>
      </c>
      <c r="AA12" s="494" t="s">
        <v>397</v>
      </c>
      <c r="AB12" s="432"/>
      <c r="AC12" s="494" t="s">
        <v>250</v>
      </c>
      <c r="AD12" s="432"/>
      <c r="AE12" s="494" t="s">
        <v>397</v>
      </c>
      <c r="AF12" s="432"/>
      <c r="AG12" s="432"/>
      <c r="AH12" s="432"/>
      <c r="AI12" s="432"/>
      <c r="AJ12" s="432"/>
      <c r="AK12" s="432"/>
      <c r="AL12" s="432"/>
      <c r="AM12" s="432"/>
      <c r="AN12" s="432"/>
      <c r="AO12" s="432"/>
      <c r="AP12" s="432"/>
      <c r="AQ12" s="432"/>
    </row>
    <row r="13" spans="1:43" ht="15.75">
      <c r="A13" s="509">
        <v>10</v>
      </c>
      <c r="B13" s="186">
        <v>81906210</v>
      </c>
      <c r="C13" s="480" t="s">
        <v>427</v>
      </c>
      <c r="D13" s="430"/>
      <c r="E13" s="430"/>
      <c r="F13" s="430"/>
      <c r="G13" s="430"/>
      <c r="H13" s="495" t="s">
        <v>250</v>
      </c>
      <c r="I13" s="430"/>
      <c r="J13" s="430"/>
      <c r="K13" s="430"/>
      <c r="L13" s="430"/>
      <c r="M13" s="430"/>
      <c r="N13" s="431"/>
      <c r="O13" s="431"/>
      <c r="P13" s="431"/>
      <c r="Q13" s="431"/>
      <c r="R13" s="431"/>
      <c r="S13" s="431"/>
      <c r="T13" s="431"/>
      <c r="U13" s="431"/>
      <c r="V13" s="431"/>
      <c r="W13" s="431"/>
      <c r="X13" s="432"/>
      <c r="Y13" s="437"/>
      <c r="Z13" s="432"/>
      <c r="AA13" s="432"/>
      <c r="AB13" s="494" t="s">
        <v>250</v>
      </c>
      <c r="AC13" s="432"/>
      <c r="AD13" s="432"/>
      <c r="AE13" s="432"/>
      <c r="AF13" s="432"/>
      <c r="AG13" s="432"/>
      <c r="AH13" s="432"/>
      <c r="AI13" s="432"/>
      <c r="AJ13" s="432"/>
      <c r="AK13" s="432"/>
      <c r="AL13" s="432"/>
      <c r="AM13" s="432"/>
      <c r="AN13" s="432"/>
      <c r="AO13" s="432"/>
      <c r="AP13" s="432"/>
      <c r="AQ13" s="432"/>
    </row>
    <row r="14" spans="1:43" ht="15.75">
      <c r="A14" s="509">
        <v>11</v>
      </c>
      <c r="B14" s="186">
        <v>81906211</v>
      </c>
      <c r="C14" s="480" t="s">
        <v>396</v>
      </c>
      <c r="D14" s="430"/>
      <c r="E14" s="430"/>
      <c r="F14" s="430"/>
      <c r="G14" s="430"/>
      <c r="H14" s="430"/>
      <c r="I14" s="430"/>
      <c r="J14" s="430"/>
      <c r="K14" s="430"/>
      <c r="L14" s="495" t="s">
        <v>250</v>
      </c>
      <c r="M14" s="430"/>
      <c r="N14" s="431"/>
      <c r="O14" s="431"/>
      <c r="P14" s="431"/>
      <c r="Q14" s="431"/>
      <c r="R14" s="431"/>
      <c r="S14" s="431"/>
      <c r="T14" s="431"/>
      <c r="U14" s="431"/>
      <c r="V14" s="431"/>
      <c r="W14" s="431"/>
      <c r="X14" s="432"/>
      <c r="Y14" s="432"/>
      <c r="Z14" s="437"/>
      <c r="AA14" s="432"/>
      <c r="AB14" s="432"/>
      <c r="AC14" s="432"/>
      <c r="AD14" s="494" t="s">
        <v>250</v>
      </c>
      <c r="AE14" s="432"/>
      <c r="AF14" s="432"/>
      <c r="AG14" s="494" t="s">
        <v>250</v>
      </c>
      <c r="AH14" s="432"/>
      <c r="AI14" s="432"/>
      <c r="AJ14" s="432"/>
      <c r="AK14" s="432"/>
      <c r="AL14" s="432"/>
      <c r="AM14" s="432"/>
      <c r="AN14" s="432"/>
      <c r="AO14" s="432"/>
      <c r="AP14" s="432"/>
      <c r="AQ14" s="432"/>
    </row>
    <row r="15" spans="1:43" ht="15.75">
      <c r="A15" s="509">
        <v>12</v>
      </c>
      <c r="B15" s="186">
        <v>81906212</v>
      </c>
      <c r="C15" s="480" t="s">
        <v>406</v>
      </c>
      <c r="D15" s="430"/>
      <c r="E15" s="430"/>
      <c r="F15" s="430"/>
      <c r="G15" s="430"/>
      <c r="H15" s="430"/>
      <c r="I15" s="430"/>
      <c r="J15" s="430"/>
      <c r="K15" s="430"/>
      <c r="L15" s="495"/>
      <c r="M15" s="430"/>
      <c r="N15" s="431"/>
      <c r="O15" s="431"/>
      <c r="P15" s="431"/>
      <c r="Q15" s="431"/>
      <c r="R15" s="431"/>
      <c r="S15" s="431"/>
      <c r="T15" s="431"/>
      <c r="U15" s="431"/>
      <c r="V15" s="431"/>
      <c r="W15" s="431"/>
      <c r="X15" s="432"/>
      <c r="Y15" s="432"/>
      <c r="Z15" s="437"/>
      <c r="AA15" s="432"/>
      <c r="AB15" s="432"/>
      <c r="AC15" s="432"/>
      <c r="AD15" s="494"/>
      <c r="AE15" s="432"/>
      <c r="AF15" s="432"/>
      <c r="AG15" s="494"/>
      <c r="AH15" s="432"/>
      <c r="AI15" s="432"/>
      <c r="AJ15" s="432"/>
      <c r="AK15" s="432"/>
      <c r="AL15" s="432"/>
      <c r="AM15" s="432"/>
      <c r="AN15" s="432"/>
      <c r="AO15" s="432"/>
      <c r="AP15" s="432"/>
      <c r="AQ15" s="432"/>
    </row>
    <row r="16" spans="1:43" ht="15.75">
      <c r="A16" s="509">
        <v>13</v>
      </c>
      <c r="B16" s="186">
        <v>81906213</v>
      </c>
      <c r="C16" s="513" t="s">
        <v>407</v>
      </c>
      <c r="D16" s="430"/>
      <c r="E16" s="430"/>
      <c r="F16" s="430"/>
      <c r="G16" s="430"/>
      <c r="H16" s="430"/>
      <c r="I16" s="430"/>
      <c r="J16" s="430"/>
      <c r="K16" s="430"/>
      <c r="L16" s="495"/>
      <c r="M16" s="430"/>
      <c r="N16" s="431"/>
      <c r="O16" s="431"/>
      <c r="P16" s="431"/>
      <c r="Q16" s="431"/>
      <c r="R16" s="431"/>
      <c r="S16" s="431"/>
      <c r="T16" s="431"/>
      <c r="U16" s="431"/>
      <c r="V16" s="431"/>
      <c r="W16" s="431"/>
      <c r="X16" s="432"/>
      <c r="Y16" s="432"/>
      <c r="Z16" s="437"/>
      <c r="AA16" s="432"/>
      <c r="AB16" s="432"/>
      <c r="AC16" s="432"/>
      <c r="AD16" s="494"/>
      <c r="AE16" s="432"/>
      <c r="AF16" s="432"/>
      <c r="AG16" s="494"/>
      <c r="AH16" s="432"/>
      <c r="AI16" s="432"/>
      <c r="AJ16" s="432"/>
      <c r="AK16" s="432"/>
      <c r="AL16" s="432"/>
      <c r="AM16" s="432"/>
      <c r="AN16" s="432"/>
      <c r="AO16" s="432"/>
      <c r="AP16" s="432"/>
      <c r="AQ16" s="432"/>
    </row>
    <row r="17" spans="1:43" ht="15.75">
      <c r="A17" s="509">
        <v>14</v>
      </c>
      <c r="B17" s="485">
        <v>81906214</v>
      </c>
      <c r="C17" s="514" t="s">
        <v>408</v>
      </c>
      <c r="D17" s="430"/>
      <c r="E17" s="430"/>
      <c r="F17" s="430"/>
      <c r="G17" s="430"/>
      <c r="H17" s="430"/>
      <c r="I17" s="430"/>
      <c r="J17" s="430"/>
      <c r="K17" s="430"/>
      <c r="L17" s="495"/>
      <c r="M17" s="430"/>
      <c r="N17" s="431"/>
      <c r="O17" s="431"/>
      <c r="P17" s="431"/>
      <c r="Q17" s="431"/>
      <c r="R17" s="431"/>
      <c r="S17" s="431"/>
      <c r="T17" s="431"/>
      <c r="U17" s="431"/>
      <c r="V17" s="431"/>
      <c r="W17" s="431"/>
      <c r="X17" s="432"/>
      <c r="Y17" s="432"/>
      <c r="Z17" s="437"/>
      <c r="AA17" s="432"/>
      <c r="AB17" s="432"/>
      <c r="AC17" s="432"/>
      <c r="AD17" s="494"/>
      <c r="AE17" s="432"/>
      <c r="AF17" s="432"/>
      <c r="AG17" s="494"/>
      <c r="AH17" s="432"/>
      <c r="AI17" s="432"/>
      <c r="AJ17" s="432"/>
      <c r="AK17" s="432"/>
      <c r="AL17" s="432"/>
      <c r="AM17" s="432"/>
      <c r="AN17" s="432"/>
      <c r="AO17" s="432"/>
      <c r="AP17" s="432"/>
      <c r="AQ17" s="432"/>
    </row>
    <row r="18" spans="1:43" ht="31.5">
      <c r="A18" s="509">
        <v>15</v>
      </c>
      <c r="B18" s="186">
        <v>81906115</v>
      </c>
      <c r="C18" s="514" t="s">
        <v>409</v>
      </c>
      <c r="D18" s="430"/>
      <c r="E18" s="430"/>
      <c r="F18" s="430"/>
      <c r="G18" s="430"/>
      <c r="H18" s="430"/>
      <c r="I18" s="430"/>
      <c r="J18" s="430"/>
      <c r="K18" s="430"/>
      <c r="L18" s="495"/>
      <c r="M18" s="430"/>
      <c r="N18" s="431"/>
      <c r="O18" s="431"/>
      <c r="P18" s="431"/>
      <c r="Q18" s="431"/>
      <c r="R18" s="431"/>
      <c r="S18" s="431"/>
      <c r="T18" s="431"/>
      <c r="U18" s="431"/>
      <c r="V18" s="431"/>
      <c r="W18" s="431"/>
      <c r="X18" s="432"/>
      <c r="Y18" s="432"/>
      <c r="Z18" s="437"/>
      <c r="AA18" s="432"/>
      <c r="AB18" s="432"/>
      <c r="AC18" s="432"/>
      <c r="AD18" s="494"/>
      <c r="AE18" s="432"/>
      <c r="AF18" s="432"/>
      <c r="AG18" s="494"/>
      <c r="AH18" s="432"/>
      <c r="AI18" s="432"/>
      <c r="AJ18" s="432"/>
      <c r="AK18" s="432"/>
      <c r="AL18" s="432"/>
      <c r="AM18" s="432"/>
      <c r="AN18" s="432"/>
      <c r="AO18" s="432"/>
      <c r="AP18" s="432"/>
      <c r="AQ18" s="432"/>
    </row>
    <row r="19" spans="1:43" ht="15.75">
      <c r="A19" s="509">
        <v>16</v>
      </c>
      <c r="B19" s="186">
        <v>81906116</v>
      </c>
      <c r="C19" s="479" t="s">
        <v>314</v>
      </c>
      <c r="D19" s="430"/>
      <c r="E19" s="430"/>
      <c r="F19" s="430"/>
      <c r="G19" s="430"/>
      <c r="H19" s="495" t="s">
        <v>250</v>
      </c>
      <c r="I19" s="430"/>
      <c r="J19" s="430"/>
      <c r="K19" s="430"/>
      <c r="L19" s="495" t="s">
        <v>250</v>
      </c>
      <c r="M19" s="430"/>
      <c r="N19" s="431"/>
      <c r="O19" s="431"/>
      <c r="P19" s="431"/>
      <c r="Q19" s="431"/>
      <c r="R19" s="431"/>
      <c r="S19" s="431"/>
      <c r="T19" s="431"/>
      <c r="U19" s="431"/>
      <c r="V19" s="431"/>
      <c r="W19" s="431"/>
      <c r="X19" s="494" t="s">
        <v>250</v>
      </c>
      <c r="Y19" s="494" t="s">
        <v>250</v>
      </c>
      <c r="Z19" s="432"/>
      <c r="AA19" s="432"/>
      <c r="AB19" s="432"/>
      <c r="AC19" s="437"/>
      <c r="AD19" s="432"/>
      <c r="AE19" s="432"/>
      <c r="AF19" s="432"/>
      <c r="AG19" s="432"/>
      <c r="AH19" s="432"/>
      <c r="AI19" s="432"/>
      <c r="AJ19" s="432"/>
      <c r="AK19" s="494" t="s">
        <v>250</v>
      </c>
      <c r="AL19" s="432"/>
      <c r="AM19" s="432"/>
      <c r="AN19" s="432"/>
      <c r="AO19" s="432"/>
      <c r="AP19" s="432"/>
      <c r="AQ19" s="432"/>
    </row>
    <row r="20" spans="2:43" ht="15.75">
      <c r="B20" s="186"/>
      <c r="D20" s="430"/>
      <c r="E20" s="430"/>
      <c r="F20" s="430"/>
      <c r="G20" s="430"/>
      <c r="H20" s="495" t="s">
        <v>397</v>
      </c>
      <c r="I20" s="430"/>
      <c r="J20" s="430"/>
      <c r="K20" s="430"/>
      <c r="L20" s="430"/>
      <c r="M20" s="430"/>
      <c r="N20" s="431"/>
      <c r="O20" s="431"/>
      <c r="P20" s="431"/>
      <c r="Q20" s="431"/>
      <c r="R20" s="431"/>
      <c r="S20" s="431"/>
      <c r="T20" s="431"/>
      <c r="U20" s="431"/>
      <c r="V20" s="431"/>
      <c r="W20" s="431"/>
      <c r="X20" s="432"/>
      <c r="Y20" s="432"/>
      <c r="Z20" s="432"/>
      <c r="AA20" s="432"/>
      <c r="AB20" s="432"/>
      <c r="AC20" s="437"/>
      <c r="AD20" s="432"/>
      <c r="AE20" s="432"/>
      <c r="AF20" s="432"/>
      <c r="AG20" s="432"/>
      <c r="AH20" s="432"/>
      <c r="AI20" s="432"/>
      <c r="AJ20" s="432"/>
      <c r="AK20" s="432"/>
      <c r="AL20" s="432"/>
      <c r="AM20" s="432"/>
      <c r="AN20" s="432"/>
      <c r="AO20" s="432"/>
      <c r="AP20" s="432"/>
      <c r="AQ20" s="432"/>
    </row>
    <row r="21" spans="2:43" ht="15.75">
      <c r="B21" s="186"/>
      <c r="C21" s="479" t="s">
        <v>397</v>
      </c>
      <c r="D21" s="430"/>
      <c r="E21" s="430"/>
      <c r="F21" s="430"/>
      <c r="G21" s="430"/>
      <c r="H21" s="430"/>
      <c r="I21" s="430"/>
      <c r="J21" s="430"/>
      <c r="K21" s="430"/>
      <c r="L21" s="430"/>
      <c r="M21" s="430"/>
      <c r="N21" s="431"/>
      <c r="O21" s="431"/>
      <c r="P21" s="431"/>
      <c r="Q21" s="431"/>
      <c r="R21" s="431"/>
      <c r="S21" s="431"/>
      <c r="T21" s="431"/>
      <c r="U21" s="431"/>
      <c r="V21" s="431"/>
      <c r="W21" s="431"/>
      <c r="X21" s="432"/>
      <c r="Y21" s="432"/>
      <c r="Z21" s="432"/>
      <c r="AA21" s="432"/>
      <c r="AB21" s="432"/>
      <c r="AC21" s="432"/>
      <c r="AD21" s="432"/>
      <c r="AE21" s="432"/>
      <c r="AF21" s="432"/>
      <c r="AG21" s="437"/>
      <c r="AH21" s="432"/>
      <c r="AI21" s="432"/>
      <c r="AJ21" s="432"/>
      <c r="AK21" s="432"/>
      <c r="AL21" s="432"/>
      <c r="AM21" s="432"/>
      <c r="AN21" s="432"/>
      <c r="AO21" s="432"/>
      <c r="AP21" s="432"/>
      <c r="AQ21" s="432"/>
    </row>
    <row r="22" spans="2:43" ht="15.75">
      <c r="B22" s="186"/>
      <c r="D22" s="430"/>
      <c r="E22" s="430"/>
      <c r="F22" s="430"/>
      <c r="G22" s="430"/>
      <c r="H22" s="430"/>
      <c r="I22" s="430"/>
      <c r="J22" s="430"/>
      <c r="K22" s="430"/>
      <c r="L22" s="430"/>
      <c r="M22" s="430"/>
      <c r="N22" s="431"/>
      <c r="O22" s="431"/>
      <c r="P22" s="431"/>
      <c r="Q22" s="431"/>
      <c r="R22" s="431"/>
      <c r="S22" s="431"/>
      <c r="T22" s="431"/>
      <c r="U22" s="431"/>
      <c r="V22" s="431"/>
      <c r="W22" s="431"/>
      <c r="X22" s="432"/>
      <c r="Y22" s="432"/>
      <c r="Z22" s="432"/>
      <c r="AA22" s="432"/>
      <c r="AB22" s="432"/>
      <c r="AC22" s="432"/>
      <c r="AD22" s="432"/>
      <c r="AE22" s="432"/>
      <c r="AF22" s="432"/>
      <c r="AG22" s="437"/>
      <c r="AH22" s="432"/>
      <c r="AI22" s="432"/>
      <c r="AJ22" s="432"/>
      <c r="AK22" s="432"/>
      <c r="AL22" s="432"/>
      <c r="AM22" s="432"/>
      <c r="AN22" s="432"/>
      <c r="AO22" s="432"/>
      <c r="AP22" s="432"/>
      <c r="AQ22" s="432"/>
    </row>
    <row r="23" spans="2:43" ht="15.75">
      <c r="B23" s="186"/>
      <c r="C23" s="480"/>
      <c r="D23" s="430"/>
      <c r="E23" s="430"/>
      <c r="F23" s="430"/>
      <c r="G23" s="430"/>
      <c r="H23" s="430"/>
      <c r="I23" s="430"/>
      <c r="J23" s="430"/>
      <c r="K23" s="430"/>
      <c r="L23" s="430"/>
      <c r="M23" s="430"/>
      <c r="N23" s="431"/>
      <c r="O23" s="431"/>
      <c r="P23" s="431"/>
      <c r="Q23" s="431"/>
      <c r="R23" s="431"/>
      <c r="S23" s="431"/>
      <c r="T23" s="431"/>
      <c r="U23" s="431"/>
      <c r="V23" s="431"/>
      <c r="W23" s="431"/>
      <c r="X23" s="432"/>
      <c r="Y23" s="432"/>
      <c r="Z23" s="432"/>
      <c r="AA23" s="432"/>
      <c r="AB23" s="432"/>
      <c r="AC23" s="432"/>
      <c r="AD23" s="432"/>
      <c r="AE23" s="432"/>
      <c r="AF23" s="432"/>
      <c r="AG23" s="437"/>
      <c r="AH23" s="432"/>
      <c r="AI23" s="432"/>
      <c r="AJ23" s="432"/>
      <c r="AK23" s="432"/>
      <c r="AL23" s="432"/>
      <c r="AM23" s="432"/>
      <c r="AN23" s="432"/>
      <c r="AO23" s="432"/>
      <c r="AP23" s="432"/>
      <c r="AQ23" s="432"/>
    </row>
    <row r="24" spans="2:43" ht="15.75">
      <c r="B24" s="186"/>
      <c r="C24" s="479"/>
      <c r="D24" s="430"/>
      <c r="E24" s="430"/>
      <c r="F24" s="430"/>
      <c r="G24" s="430"/>
      <c r="H24" s="430"/>
      <c r="I24" s="430"/>
      <c r="J24" s="430"/>
      <c r="K24" s="430"/>
      <c r="L24" s="430"/>
      <c r="M24" s="430"/>
      <c r="N24" s="431"/>
      <c r="O24" s="431"/>
      <c r="P24" s="431"/>
      <c r="Q24" s="431"/>
      <c r="R24" s="431"/>
      <c r="S24" s="431"/>
      <c r="T24" s="431"/>
      <c r="U24" s="431"/>
      <c r="V24" s="431"/>
      <c r="W24" s="431"/>
      <c r="X24" s="432"/>
      <c r="Y24" s="432"/>
      <c r="Z24" s="432"/>
      <c r="AA24" s="432"/>
      <c r="AB24" s="432"/>
      <c r="AC24" s="432"/>
      <c r="AD24" s="432"/>
      <c r="AE24" s="432"/>
      <c r="AF24" s="432"/>
      <c r="AG24" s="437"/>
      <c r="AH24" s="432"/>
      <c r="AI24" s="432"/>
      <c r="AJ24" s="432"/>
      <c r="AK24" s="432"/>
      <c r="AL24" s="432"/>
      <c r="AM24" s="432"/>
      <c r="AN24" s="432"/>
      <c r="AO24" s="432"/>
      <c r="AP24" s="432"/>
      <c r="AQ24" s="432"/>
    </row>
    <row r="25" spans="1:43" ht="15.75">
      <c r="A25" s="186">
        <v>18</v>
      </c>
      <c r="B25" s="186"/>
      <c r="C25" s="479"/>
      <c r="D25" s="430"/>
      <c r="E25" s="430"/>
      <c r="F25" s="430"/>
      <c r="G25" s="430"/>
      <c r="H25" s="430"/>
      <c r="I25" s="430"/>
      <c r="J25" s="430"/>
      <c r="K25" s="430"/>
      <c r="L25" s="430"/>
      <c r="M25" s="430"/>
      <c r="N25" s="431"/>
      <c r="O25" s="431"/>
      <c r="P25" s="431"/>
      <c r="Q25" s="431"/>
      <c r="R25" s="431"/>
      <c r="S25" s="431"/>
      <c r="T25" s="431"/>
      <c r="U25" s="431"/>
      <c r="V25" s="431"/>
      <c r="W25" s="431"/>
      <c r="X25" s="432"/>
      <c r="Y25" s="432"/>
      <c r="Z25" s="432"/>
      <c r="AA25" s="432"/>
      <c r="AB25" s="432"/>
      <c r="AC25" s="432"/>
      <c r="AD25" s="432"/>
      <c r="AE25" s="432"/>
      <c r="AF25" s="432"/>
      <c r="AG25" s="432"/>
      <c r="AH25" s="432"/>
      <c r="AI25" s="437"/>
      <c r="AJ25" s="432"/>
      <c r="AK25" s="432"/>
      <c r="AL25" s="432"/>
      <c r="AM25" s="432"/>
      <c r="AN25" s="432"/>
      <c r="AO25" s="432"/>
      <c r="AP25" s="432"/>
      <c r="AQ25" s="432"/>
    </row>
    <row r="26" spans="1:43" ht="15.75">
      <c r="A26" s="186">
        <v>19</v>
      </c>
      <c r="B26" s="186"/>
      <c r="C26" s="384"/>
      <c r="D26" s="430"/>
      <c r="E26" s="430"/>
      <c r="F26" s="430"/>
      <c r="G26" s="430"/>
      <c r="H26" s="430"/>
      <c r="I26" s="430"/>
      <c r="J26" s="430"/>
      <c r="K26" s="430"/>
      <c r="L26" s="430"/>
      <c r="M26" s="430"/>
      <c r="N26" s="431"/>
      <c r="O26" s="431"/>
      <c r="P26" s="431"/>
      <c r="Q26" s="431"/>
      <c r="R26" s="431"/>
      <c r="S26" s="431"/>
      <c r="T26" s="431"/>
      <c r="U26" s="431"/>
      <c r="V26" s="431"/>
      <c r="W26" s="431"/>
      <c r="X26" s="432"/>
      <c r="Y26" s="432"/>
      <c r="Z26" s="432"/>
      <c r="AA26" s="432"/>
      <c r="AB26" s="432"/>
      <c r="AC26" s="432"/>
      <c r="AD26" s="432"/>
      <c r="AE26" s="432"/>
      <c r="AF26" s="432"/>
      <c r="AG26" s="432"/>
      <c r="AH26" s="437"/>
      <c r="AI26" s="432"/>
      <c r="AJ26" s="432"/>
      <c r="AK26" s="432"/>
      <c r="AL26" s="432"/>
      <c r="AM26" s="432"/>
      <c r="AN26" s="432"/>
      <c r="AO26" s="432"/>
      <c r="AP26" s="432"/>
      <c r="AQ26" s="432"/>
    </row>
    <row r="27" spans="1:43" ht="15.75">
      <c r="A27" s="186">
        <v>20</v>
      </c>
      <c r="B27" s="186"/>
      <c r="C27" s="384" t="s">
        <v>397</v>
      </c>
      <c r="D27" s="430"/>
      <c r="E27" s="430"/>
      <c r="F27" s="430"/>
      <c r="G27" s="430"/>
      <c r="H27" s="430"/>
      <c r="I27" s="430"/>
      <c r="J27" s="430"/>
      <c r="K27" s="430"/>
      <c r="L27" s="430"/>
      <c r="M27" s="430"/>
      <c r="N27" s="431"/>
      <c r="O27" s="431"/>
      <c r="P27" s="431"/>
      <c r="Q27" s="431"/>
      <c r="R27" s="431"/>
      <c r="S27" s="431"/>
      <c r="T27" s="431"/>
      <c r="U27" s="431"/>
      <c r="V27" s="431"/>
      <c r="W27" s="431"/>
      <c r="X27" s="437"/>
      <c r="Y27" s="432"/>
      <c r="Z27" s="432"/>
      <c r="AA27" s="432"/>
      <c r="AB27" s="432"/>
      <c r="AC27" s="432"/>
      <c r="AD27" s="432"/>
      <c r="AE27" s="432"/>
      <c r="AF27" s="432"/>
      <c r="AG27" s="432"/>
      <c r="AH27" s="432"/>
      <c r="AI27" s="432"/>
      <c r="AJ27" s="432"/>
      <c r="AK27" s="437"/>
      <c r="AL27" s="432"/>
      <c r="AM27" s="432"/>
      <c r="AN27" s="432"/>
      <c r="AO27" s="432"/>
      <c r="AP27" s="432"/>
      <c r="AQ27" s="432"/>
    </row>
    <row r="28" spans="1:43" ht="15.75">
      <c r="A28" s="186"/>
      <c r="B28" s="186"/>
      <c r="C28" s="348"/>
      <c r="D28" s="430"/>
      <c r="E28" s="430"/>
      <c r="F28" s="430"/>
      <c r="G28" s="430"/>
      <c r="H28" s="430"/>
      <c r="I28" s="430"/>
      <c r="J28" s="430"/>
      <c r="K28" s="430"/>
      <c r="L28" s="430"/>
      <c r="M28" s="430"/>
      <c r="N28" s="431"/>
      <c r="O28" s="431"/>
      <c r="P28" s="431"/>
      <c r="Q28" s="431"/>
      <c r="R28" s="431"/>
      <c r="S28" s="431"/>
      <c r="T28" s="431"/>
      <c r="U28" s="431"/>
      <c r="V28" s="431"/>
      <c r="W28" s="431"/>
      <c r="X28" s="432"/>
      <c r="Y28" s="432"/>
      <c r="Z28" s="432"/>
      <c r="AA28" s="432"/>
      <c r="AB28" s="432"/>
      <c r="AC28" s="432"/>
      <c r="AD28" s="432"/>
      <c r="AE28" s="432"/>
      <c r="AF28" s="432"/>
      <c r="AG28" s="432"/>
      <c r="AH28" s="432"/>
      <c r="AI28" s="432"/>
      <c r="AJ28" s="432"/>
      <c r="AK28" s="432"/>
      <c r="AL28" s="432"/>
      <c r="AM28" s="432"/>
      <c r="AN28" s="432"/>
      <c r="AO28" s="432"/>
      <c r="AP28" s="432"/>
      <c r="AQ28" s="432"/>
    </row>
    <row r="29" spans="1:43" ht="15.75">
      <c r="A29" s="186"/>
      <c r="B29" s="186"/>
      <c r="D29" s="430"/>
      <c r="E29" s="430"/>
      <c r="F29" s="430"/>
      <c r="G29" s="430"/>
      <c r="H29" s="430"/>
      <c r="I29" s="430"/>
      <c r="J29" s="430"/>
      <c r="K29" s="430"/>
      <c r="L29" s="430"/>
      <c r="M29" s="430"/>
      <c r="N29" s="431"/>
      <c r="O29" s="431"/>
      <c r="P29" s="431"/>
      <c r="Q29" s="431"/>
      <c r="R29" s="431"/>
      <c r="S29" s="431"/>
      <c r="T29" s="431"/>
      <c r="U29" s="431"/>
      <c r="V29" s="431"/>
      <c r="W29" s="431"/>
      <c r="X29" s="432"/>
      <c r="Y29" s="432"/>
      <c r="Z29" s="432"/>
      <c r="AA29" s="432"/>
      <c r="AB29" s="432"/>
      <c r="AC29" s="432"/>
      <c r="AD29" s="432"/>
      <c r="AE29" s="432"/>
      <c r="AF29" s="432"/>
      <c r="AG29" s="432"/>
      <c r="AH29" s="432"/>
      <c r="AI29" s="432"/>
      <c r="AJ29" s="432"/>
      <c r="AK29" s="432"/>
      <c r="AL29" s="432"/>
      <c r="AM29" s="432"/>
      <c r="AN29" s="432"/>
      <c r="AO29" s="432"/>
      <c r="AP29" s="432"/>
      <c r="AQ29" s="432"/>
    </row>
    <row r="30" spans="1:43" ht="15.75">
      <c r="A30" s="186"/>
      <c r="B30" s="186"/>
      <c r="D30" s="430"/>
      <c r="E30" s="430"/>
      <c r="F30" s="430"/>
      <c r="G30" s="430"/>
      <c r="H30" s="430"/>
      <c r="I30" s="430"/>
      <c r="J30" s="430"/>
      <c r="K30" s="430"/>
      <c r="L30" s="430"/>
      <c r="M30" s="430"/>
      <c r="N30" s="431"/>
      <c r="O30" s="431"/>
      <c r="P30" s="431"/>
      <c r="Q30" s="431"/>
      <c r="R30" s="431"/>
      <c r="S30" s="431"/>
      <c r="T30" s="431"/>
      <c r="U30" s="431"/>
      <c r="V30" s="431"/>
      <c r="W30" s="431"/>
      <c r="X30" s="432"/>
      <c r="Y30" s="432"/>
      <c r="Z30" s="432"/>
      <c r="AA30" s="432"/>
      <c r="AB30" s="432"/>
      <c r="AC30" s="432"/>
      <c r="AD30" s="432"/>
      <c r="AE30" s="432"/>
      <c r="AF30" s="432"/>
      <c r="AG30" s="432"/>
      <c r="AH30" s="432"/>
      <c r="AI30" s="432"/>
      <c r="AJ30" s="432"/>
      <c r="AK30" s="432"/>
      <c r="AL30" s="432"/>
      <c r="AM30" s="432"/>
      <c r="AN30" s="432"/>
      <c r="AO30" s="432"/>
      <c r="AP30" s="432"/>
      <c r="AQ30" s="432"/>
    </row>
    <row r="31" spans="1:43" ht="15.75">
      <c r="A31" s="186"/>
      <c r="B31" s="186"/>
      <c r="D31" s="430"/>
      <c r="E31" s="430"/>
      <c r="F31" s="430"/>
      <c r="G31" s="430"/>
      <c r="H31" s="430"/>
      <c r="I31" s="430"/>
      <c r="J31" s="430"/>
      <c r="K31" s="430"/>
      <c r="L31" s="430"/>
      <c r="M31" s="430"/>
      <c r="N31" s="431"/>
      <c r="O31" s="431"/>
      <c r="P31" s="431"/>
      <c r="Q31" s="431"/>
      <c r="R31" s="431"/>
      <c r="S31" s="431"/>
      <c r="T31" s="431"/>
      <c r="U31" s="431"/>
      <c r="V31" s="431"/>
      <c r="W31" s="431"/>
      <c r="X31" s="432"/>
      <c r="Y31" s="432"/>
      <c r="Z31" s="432"/>
      <c r="AA31" s="432"/>
      <c r="AB31" s="432"/>
      <c r="AC31" s="432"/>
      <c r="AD31" s="432"/>
      <c r="AE31" s="432"/>
      <c r="AF31" s="432"/>
      <c r="AG31" s="432"/>
      <c r="AH31" s="432"/>
      <c r="AI31" s="432"/>
      <c r="AJ31" s="432"/>
      <c r="AK31" s="432"/>
      <c r="AL31" s="432"/>
      <c r="AM31" s="432"/>
      <c r="AN31" s="432"/>
      <c r="AO31" s="432"/>
      <c r="AP31" s="432"/>
      <c r="AQ31" s="432"/>
    </row>
    <row r="32" spans="1:43" ht="15.75">
      <c r="A32" s="186"/>
      <c r="B32" s="186"/>
      <c r="C32" s="186"/>
      <c r="D32" s="430"/>
      <c r="E32" s="430"/>
      <c r="F32" s="430"/>
      <c r="G32" s="430"/>
      <c r="H32" s="430"/>
      <c r="I32" s="430"/>
      <c r="J32" s="430"/>
      <c r="K32" s="430"/>
      <c r="L32" s="430"/>
      <c r="M32" s="430"/>
      <c r="N32" s="431"/>
      <c r="O32" s="431"/>
      <c r="P32" s="431"/>
      <c r="Q32" s="431"/>
      <c r="R32" s="431"/>
      <c r="S32" s="431"/>
      <c r="T32" s="431"/>
      <c r="U32" s="431"/>
      <c r="V32" s="431"/>
      <c r="W32" s="431"/>
      <c r="X32" s="432"/>
      <c r="Y32" s="432"/>
      <c r="Z32" s="432"/>
      <c r="AA32" s="432"/>
      <c r="AB32" s="432"/>
      <c r="AC32" s="432"/>
      <c r="AD32" s="432"/>
      <c r="AE32" s="432"/>
      <c r="AF32" s="432"/>
      <c r="AG32" s="432"/>
      <c r="AH32" s="432"/>
      <c r="AI32" s="432"/>
      <c r="AJ32" s="432"/>
      <c r="AK32" s="432"/>
      <c r="AL32" s="432"/>
      <c r="AM32" s="432"/>
      <c r="AN32" s="432"/>
      <c r="AO32" s="432"/>
      <c r="AP32" s="432"/>
      <c r="AQ32" s="432"/>
    </row>
    <row r="33" spans="1:43" ht="15.75">
      <c r="A33" s="186"/>
      <c r="B33" s="186"/>
      <c r="C33" s="186"/>
      <c r="D33" s="430"/>
      <c r="E33" s="430"/>
      <c r="F33" s="430"/>
      <c r="G33" s="430"/>
      <c r="H33" s="430"/>
      <c r="I33" s="430"/>
      <c r="J33" s="430"/>
      <c r="K33" s="430"/>
      <c r="L33" s="430"/>
      <c r="M33" s="430"/>
      <c r="N33" s="431"/>
      <c r="O33" s="431"/>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432"/>
      <c r="AN33" s="432"/>
      <c r="AO33" s="432"/>
      <c r="AP33" s="432"/>
      <c r="AQ33" s="432"/>
    </row>
    <row r="34" spans="1:43" ht="15.75">
      <c r="A34" s="186"/>
      <c r="B34" s="186"/>
      <c r="C34" s="186"/>
      <c r="D34" s="430"/>
      <c r="E34" s="430"/>
      <c r="F34" s="430"/>
      <c r="G34" s="430"/>
      <c r="H34" s="430"/>
      <c r="I34" s="430"/>
      <c r="J34" s="430"/>
      <c r="K34" s="430"/>
      <c r="L34" s="430"/>
      <c r="M34" s="430"/>
      <c r="N34" s="431"/>
      <c r="O34" s="431"/>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432"/>
      <c r="AN34" s="432"/>
      <c r="AO34" s="432"/>
      <c r="AP34" s="432"/>
      <c r="AQ34" s="432"/>
    </row>
    <row r="35" spans="1:43" ht="15.75">
      <c r="A35" s="186"/>
      <c r="B35" s="186"/>
      <c r="C35" s="186"/>
      <c r="D35" s="430"/>
      <c r="E35" s="430"/>
      <c r="F35" s="430"/>
      <c r="G35" s="430"/>
      <c r="H35" s="430"/>
      <c r="I35" s="430"/>
      <c r="J35" s="430"/>
      <c r="K35" s="430"/>
      <c r="L35" s="430"/>
      <c r="M35" s="430"/>
      <c r="N35" s="431"/>
      <c r="O35" s="431"/>
      <c r="P35" s="431"/>
      <c r="Q35" s="431"/>
      <c r="R35" s="431"/>
      <c r="S35" s="431"/>
      <c r="T35" s="431"/>
      <c r="U35" s="431"/>
      <c r="V35" s="431"/>
      <c r="W35" s="431"/>
      <c r="X35" s="432"/>
      <c r="Y35" s="432"/>
      <c r="Z35" s="432"/>
      <c r="AA35" s="432"/>
      <c r="AB35" s="432"/>
      <c r="AC35" s="432"/>
      <c r="AD35" s="432"/>
      <c r="AE35" s="432"/>
      <c r="AF35" s="432"/>
      <c r="AG35" s="432"/>
      <c r="AH35" s="432"/>
      <c r="AI35" s="432"/>
      <c r="AJ35" s="432"/>
      <c r="AK35" s="432"/>
      <c r="AL35" s="432"/>
      <c r="AM35" s="432"/>
      <c r="AN35" s="432"/>
      <c r="AO35" s="432"/>
      <c r="AP35" s="432"/>
      <c r="AQ35" s="432"/>
    </row>
    <row r="36" spans="1:43" ht="15.75">
      <c r="A36" s="186"/>
      <c r="B36" s="186"/>
      <c r="C36" s="186"/>
      <c r="D36" s="430"/>
      <c r="E36" s="430"/>
      <c r="F36" s="430"/>
      <c r="G36" s="430"/>
      <c r="H36" s="430"/>
      <c r="I36" s="430"/>
      <c r="J36" s="430"/>
      <c r="K36" s="430"/>
      <c r="L36" s="430"/>
      <c r="M36" s="430"/>
      <c r="N36" s="431"/>
      <c r="O36" s="431"/>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c r="AM36" s="432"/>
      <c r="AN36" s="432"/>
      <c r="AO36" s="432"/>
      <c r="AP36" s="432"/>
      <c r="AQ36" s="432"/>
    </row>
    <row r="37" spans="1:43" ht="15.75">
      <c r="A37" s="186"/>
      <c r="B37" s="186"/>
      <c r="C37" s="186"/>
      <c r="D37" s="430"/>
      <c r="E37" s="430"/>
      <c r="F37" s="430"/>
      <c r="G37" s="430"/>
      <c r="H37" s="430"/>
      <c r="I37" s="430"/>
      <c r="J37" s="430"/>
      <c r="K37" s="430"/>
      <c r="L37" s="430"/>
      <c r="M37" s="430"/>
      <c r="N37" s="431"/>
      <c r="O37" s="431"/>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c r="AM37" s="432"/>
      <c r="AN37" s="432"/>
      <c r="AO37" s="432"/>
      <c r="AP37" s="432"/>
      <c r="AQ37" s="432"/>
    </row>
    <row r="38" spans="1:43" ht="15.75">
      <c r="A38" s="186"/>
      <c r="B38" s="186"/>
      <c r="C38" s="186"/>
      <c r="D38" s="430"/>
      <c r="E38" s="430"/>
      <c r="F38" s="430"/>
      <c r="G38" s="430"/>
      <c r="H38" s="430"/>
      <c r="I38" s="430"/>
      <c r="J38" s="430"/>
      <c r="K38" s="430"/>
      <c r="L38" s="430"/>
      <c r="M38" s="430"/>
      <c r="N38" s="431"/>
      <c r="O38" s="431"/>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c r="AM38" s="432"/>
      <c r="AN38" s="432"/>
      <c r="AO38" s="432"/>
      <c r="AP38" s="432"/>
      <c r="AQ38" s="432"/>
    </row>
    <row r="39" spans="1:43" ht="15.75">
      <c r="A39" s="186"/>
      <c r="B39" s="186"/>
      <c r="C39" s="186"/>
      <c r="D39" s="430"/>
      <c r="E39" s="430"/>
      <c r="F39" s="430"/>
      <c r="G39" s="430"/>
      <c r="H39" s="430"/>
      <c r="I39" s="430"/>
      <c r="J39" s="430"/>
      <c r="K39" s="430"/>
      <c r="L39" s="430"/>
      <c r="M39" s="430"/>
      <c r="N39" s="431"/>
      <c r="O39" s="431"/>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432"/>
      <c r="AN39" s="432"/>
      <c r="AO39" s="432"/>
      <c r="AP39" s="432"/>
      <c r="AQ39" s="432"/>
    </row>
    <row r="40" spans="1:43" ht="15.75">
      <c r="A40" s="186"/>
      <c r="B40" s="186"/>
      <c r="C40" s="186"/>
      <c r="D40" s="430"/>
      <c r="E40" s="430"/>
      <c r="F40" s="430"/>
      <c r="G40" s="430"/>
      <c r="H40" s="430"/>
      <c r="I40" s="430"/>
      <c r="J40" s="430"/>
      <c r="K40" s="430"/>
      <c r="L40" s="430"/>
      <c r="M40" s="430"/>
      <c r="N40" s="431"/>
      <c r="O40" s="431"/>
      <c r="P40" s="431"/>
      <c r="Q40" s="431"/>
      <c r="R40" s="431"/>
      <c r="S40" s="431"/>
      <c r="T40" s="431"/>
      <c r="U40" s="431"/>
      <c r="V40" s="431"/>
      <c r="W40" s="431"/>
      <c r="X40" s="432"/>
      <c r="Y40" s="432"/>
      <c r="Z40" s="432"/>
      <c r="AA40" s="432"/>
      <c r="AB40" s="432"/>
      <c r="AC40" s="432"/>
      <c r="AD40" s="432"/>
      <c r="AE40" s="432"/>
      <c r="AF40" s="432"/>
      <c r="AG40" s="432"/>
      <c r="AH40" s="432"/>
      <c r="AI40" s="432"/>
      <c r="AJ40" s="432"/>
      <c r="AK40" s="432"/>
      <c r="AL40" s="432"/>
      <c r="AM40" s="432"/>
      <c r="AN40" s="432"/>
      <c r="AO40" s="432"/>
      <c r="AP40" s="432"/>
      <c r="AQ40" s="432"/>
    </row>
    <row r="41" spans="1:43" ht="15.75">
      <c r="A41" s="186"/>
      <c r="B41" s="186"/>
      <c r="C41" s="186"/>
      <c r="D41" s="430"/>
      <c r="E41" s="430"/>
      <c r="F41" s="430"/>
      <c r="G41" s="430"/>
      <c r="H41" s="430"/>
      <c r="I41" s="430"/>
      <c r="J41" s="430"/>
      <c r="K41" s="430"/>
      <c r="L41" s="430"/>
      <c r="M41" s="430"/>
      <c r="N41" s="431"/>
      <c r="O41" s="431"/>
      <c r="P41" s="431"/>
      <c r="Q41" s="431"/>
      <c r="R41" s="431"/>
      <c r="S41" s="431"/>
      <c r="T41" s="431"/>
      <c r="U41" s="431"/>
      <c r="V41" s="431"/>
      <c r="W41" s="431"/>
      <c r="X41" s="432"/>
      <c r="Y41" s="432"/>
      <c r="Z41" s="432"/>
      <c r="AA41" s="432"/>
      <c r="AB41" s="432"/>
      <c r="AC41" s="432"/>
      <c r="AD41" s="432"/>
      <c r="AE41" s="432"/>
      <c r="AF41" s="432"/>
      <c r="AG41" s="432"/>
      <c r="AH41" s="432"/>
      <c r="AI41" s="432"/>
      <c r="AJ41" s="432"/>
      <c r="AK41" s="432"/>
      <c r="AL41" s="432"/>
      <c r="AM41" s="432"/>
      <c r="AN41" s="432"/>
      <c r="AO41" s="432"/>
      <c r="AP41" s="432"/>
      <c r="AQ41" s="432"/>
    </row>
    <row r="42" spans="1:43" ht="15.75">
      <c r="A42" s="186"/>
      <c r="B42" s="186"/>
      <c r="C42" s="186"/>
      <c r="D42" s="430"/>
      <c r="E42" s="430"/>
      <c r="F42" s="430"/>
      <c r="G42" s="430"/>
      <c r="H42" s="430"/>
      <c r="I42" s="430"/>
      <c r="J42" s="430"/>
      <c r="K42" s="430"/>
      <c r="L42" s="430"/>
      <c r="M42" s="430"/>
      <c r="N42" s="431"/>
      <c r="O42" s="431"/>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c r="AM42" s="432"/>
      <c r="AN42" s="432"/>
      <c r="AO42" s="432"/>
      <c r="AP42" s="432"/>
      <c r="AQ42" s="432"/>
    </row>
    <row r="43" spans="1:43" ht="15.75">
      <c r="A43" s="186"/>
      <c r="B43" s="186"/>
      <c r="C43" s="186"/>
      <c r="D43" s="430"/>
      <c r="E43" s="430"/>
      <c r="F43" s="430"/>
      <c r="G43" s="430"/>
      <c r="H43" s="430"/>
      <c r="I43" s="430"/>
      <c r="J43" s="430"/>
      <c r="K43" s="430"/>
      <c r="L43" s="430"/>
      <c r="M43" s="430"/>
      <c r="N43" s="431"/>
      <c r="O43" s="431"/>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c r="AM43" s="432"/>
      <c r="AN43" s="432"/>
      <c r="AO43" s="432"/>
      <c r="AP43" s="432"/>
      <c r="AQ43" s="432"/>
    </row>
    <row r="44" spans="1:43" ht="15.75">
      <c r="A44" s="186"/>
      <c r="B44" s="186"/>
      <c r="C44" s="186"/>
      <c r="D44" s="430"/>
      <c r="E44" s="430"/>
      <c r="F44" s="430"/>
      <c r="G44" s="430"/>
      <c r="H44" s="430"/>
      <c r="I44" s="430"/>
      <c r="J44" s="430"/>
      <c r="K44" s="430"/>
      <c r="L44" s="430"/>
      <c r="M44" s="430"/>
      <c r="N44" s="431"/>
      <c r="O44" s="431"/>
      <c r="P44" s="431"/>
      <c r="Q44" s="431"/>
      <c r="R44" s="431"/>
      <c r="S44" s="431"/>
      <c r="T44" s="431"/>
      <c r="U44" s="431"/>
      <c r="V44" s="431"/>
      <c r="W44" s="431"/>
      <c r="X44" s="432"/>
      <c r="Y44" s="432"/>
      <c r="Z44" s="432"/>
      <c r="AA44" s="432"/>
      <c r="AB44" s="432"/>
      <c r="AC44" s="432"/>
      <c r="AD44" s="432"/>
      <c r="AE44" s="432"/>
      <c r="AF44" s="432"/>
      <c r="AG44" s="432"/>
      <c r="AH44" s="432"/>
      <c r="AI44" s="432"/>
      <c r="AJ44" s="432"/>
      <c r="AK44" s="432"/>
      <c r="AL44" s="432"/>
      <c r="AM44" s="432"/>
      <c r="AN44" s="432"/>
      <c r="AO44" s="432"/>
      <c r="AP44" s="432"/>
      <c r="AQ44" s="432"/>
    </row>
    <row r="45" spans="1:43" ht="15.75">
      <c r="A45" s="186"/>
      <c r="B45" s="186"/>
      <c r="C45" s="186"/>
      <c r="D45" s="430"/>
      <c r="E45" s="430"/>
      <c r="F45" s="430"/>
      <c r="G45" s="430"/>
      <c r="H45" s="430"/>
      <c r="I45" s="430"/>
      <c r="J45" s="430"/>
      <c r="K45" s="430"/>
      <c r="L45" s="430"/>
      <c r="M45" s="430"/>
      <c r="N45" s="431"/>
      <c r="O45" s="431"/>
      <c r="P45" s="431"/>
      <c r="Q45" s="431"/>
      <c r="R45" s="431"/>
      <c r="S45" s="431"/>
      <c r="T45" s="431"/>
      <c r="U45" s="431"/>
      <c r="V45" s="431"/>
      <c r="W45" s="431"/>
      <c r="X45" s="432"/>
      <c r="Y45" s="432"/>
      <c r="Z45" s="432"/>
      <c r="AA45" s="432"/>
      <c r="AB45" s="432"/>
      <c r="AC45" s="432"/>
      <c r="AD45" s="432"/>
      <c r="AE45" s="432"/>
      <c r="AF45" s="432"/>
      <c r="AG45" s="432"/>
      <c r="AH45" s="432"/>
      <c r="AI45" s="432"/>
      <c r="AJ45" s="432"/>
      <c r="AK45" s="432"/>
      <c r="AL45" s="432"/>
      <c r="AM45" s="432"/>
      <c r="AN45" s="432"/>
      <c r="AO45" s="432"/>
      <c r="AP45" s="432"/>
      <c r="AQ45" s="432"/>
    </row>
    <row r="46" spans="1:43" ht="15.75">
      <c r="A46" s="186"/>
      <c r="B46" s="186"/>
      <c r="C46" s="186"/>
      <c r="D46" s="430"/>
      <c r="E46" s="430"/>
      <c r="F46" s="430"/>
      <c r="G46" s="430"/>
      <c r="H46" s="430"/>
      <c r="I46" s="430"/>
      <c r="J46" s="430"/>
      <c r="K46" s="430"/>
      <c r="L46" s="430"/>
      <c r="M46" s="430"/>
      <c r="N46" s="431"/>
      <c r="O46" s="431"/>
      <c r="P46" s="431"/>
      <c r="Q46" s="431"/>
      <c r="R46" s="431"/>
      <c r="S46" s="431"/>
      <c r="T46" s="431"/>
      <c r="U46" s="431"/>
      <c r="V46" s="431"/>
      <c r="W46" s="431"/>
      <c r="X46" s="432"/>
      <c r="Y46" s="432"/>
      <c r="Z46" s="432"/>
      <c r="AA46" s="432"/>
      <c r="AB46" s="432"/>
      <c r="AC46" s="432"/>
      <c r="AD46" s="432"/>
      <c r="AE46" s="432"/>
      <c r="AF46" s="432"/>
      <c r="AG46" s="432"/>
      <c r="AH46" s="432"/>
      <c r="AI46" s="432"/>
      <c r="AJ46" s="432"/>
      <c r="AK46" s="432"/>
      <c r="AL46" s="432"/>
      <c r="AM46" s="432"/>
      <c r="AN46" s="432"/>
      <c r="AO46" s="432"/>
      <c r="AP46" s="432"/>
      <c r="AQ46" s="432"/>
    </row>
    <row r="47" spans="1:43" ht="15.75">
      <c r="A47" s="186"/>
      <c r="B47" s="186"/>
      <c r="C47" s="186"/>
      <c r="D47" s="430"/>
      <c r="E47" s="430"/>
      <c r="F47" s="430"/>
      <c r="G47" s="430"/>
      <c r="H47" s="430"/>
      <c r="I47" s="430"/>
      <c r="J47" s="430"/>
      <c r="K47" s="430"/>
      <c r="L47" s="430"/>
      <c r="M47" s="430"/>
      <c r="N47" s="431"/>
      <c r="O47" s="431"/>
      <c r="P47" s="431"/>
      <c r="Q47" s="431"/>
      <c r="R47" s="431"/>
      <c r="S47" s="431"/>
      <c r="T47" s="431"/>
      <c r="U47" s="431"/>
      <c r="V47" s="431"/>
      <c r="W47" s="431"/>
      <c r="X47" s="432"/>
      <c r="Y47" s="432"/>
      <c r="Z47" s="432"/>
      <c r="AA47" s="432"/>
      <c r="AB47" s="432"/>
      <c r="AC47" s="432"/>
      <c r="AD47" s="432"/>
      <c r="AE47" s="432"/>
      <c r="AF47" s="432"/>
      <c r="AG47" s="432"/>
      <c r="AH47" s="432"/>
      <c r="AI47" s="432"/>
      <c r="AJ47" s="432"/>
      <c r="AK47" s="432"/>
      <c r="AL47" s="432"/>
      <c r="AM47" s="432"/>
      <c r="AN47" s="432"/>
      <c r="AO47" s="432"/>
      <c r="AP47" s="432"/>
      <c r="AQ47" s="432"/>
    </row>
    <row r="48" spans="1:43" ht="15.75">
      <c r="A48" s="186"/>
      <c r="B48" s="186"/>
      <c r="C48" s="186"/>
      <c r="D48" s="430"/>
      <c r="E48" s="430"/>
      <c r="F48" s="430"/>
      <c r="G48" s="430"/>
      <c r="H48" s="430"/>
      <c r="I48" s="430"/>
      <c r="J48" s="430"/>
      <c r="K48" s="430"/>
      <c r="L48" s="430"/>
      <c r="M48" s="430"/>
      <c r="N48" s="431"/>
      <c r="O48" s="431"/>
      <c r="P48" s="431"/>
      <c r="Q48" s="431"/>
      <c r="R48" s="431"/>
      <c r="S48" s="431"/>
      <c r="T48" s="431"/>
      <c r="U48" s="431"/>
      <c r="V48" s="431"/>
      <c r="W48" s="431"/>
      <c r="X48" s="432"/>
      <c r="Y48" s="432"/>
      <c r="Z48" s="432"/>
      <c r="AA48" s="432"/>
      <c r="AB48" s="432"/>
      <c r="AC48" s="432"/>
      <c r="AD48" s="432"/>
      <c r="AE48" s="432"/>
      <c r="AF48" s="432"/>
      <c r="AG48" s="432"/>
      <c r="AH48" s="432"/>
      <c r="AI48" s="432"/>
      <c r="AJ48" s="432"/>
      <c r="AK48" s="432"/>
      <c r="AL48" s="432"/>
      <c r="AM48" s="432"/>
      <c r="AN48" s="432"/>
      <c r="AO48" s="432"/>
      <c r="AP48" s="432"/>
      <c r="AQ48" s="432"/>
    </row>
    <row r="49" spans="1:43" ht="15.75">
      <c r="A49" s="186"/>
      <c r="B49" s="186"/>
      <c r="C49" s="186"/>
      <c r="D49" s="430"/>
      <c r="E49" s="430"/>
      <c r="F49" s="430"/>
      <c r="G49" s="430"/>
      <c r="H49" s="430"/>
      <c r="I49" s="430"/>
      <c r="J49" s="430"/>
      <c r="K49" s="430"/>
      <c r="L49" s="430"/>
      <c r="M49" s="430"/>
      <c r="N49" s="431"/>
      <c r="O49" s="431"/>
      <c r="P49" s="431"/>
      <c r="Q49" s="431"/>
      <c r="R49" s="431"/>
      <c r="S49" s="431"/>
      <c r="T49" s="431"/>
      <c r="U49" s="431"/>
      <c r="V49" s="431"/>
      <c r="W49" s="431"/>
      <c r="X49" s="432"/>
      <c r="Y49" s="432"/>
      <c r="Z49" s="432"/>
      <c r="AA49" s="432"/>
      <c r="AB49" s="432"/>
      <c r="AC49" s="432"/>
      <c r="AD49" s="432"/>
      <c r="AE49" s="432"/>
      <c r="AF49" s="432"/>
      <c r="AG49" s="432"/>
      <c r="AH49" s="432"/>
      <c r="AI49" s="432"/>
      <c r="AJ49" s="432"/>
      <c r="AK49" s="432"/>
      <c r="AL49" s="432"/>
      <c r="AM49" s="432"/>
      <c r="AN49" s="432"/>
      <c r="AO49" s="432"/>
      <c r="AP49" s="432"/>
      <c r="AQ49" s="432"/>
    </row>
    <row r="50" spans="1:43" ht="15.75">
      <c r="A50" s="186"/>
      <c r="B50" s="186"/>
      <c r="C50" s="186"/>
      <c r="D50" s="430"/>
      <c r="E50" s="430"/>
      <c r="F50" s="430"/>
      <c r="G50" s="430"/>
      <c r="H50" s="430"/>
      <c r="I50" s="430"/>
      <c r="J50" s="430"/>
      <c r="K50" s="430"/>
      <c r="L50" s="430"/>
      <c r="M50" s="430"/>
      <c r="N50" s="431"/>
      <c r="O50" s="431"/>
      <c r="P50" s="431"/>
      <c r="Q50" s="431"/>
      <c r="R50" s="431"/>
      <c r="S50" s="431"/>
      <c r="T50" s="431"/>
      <c r="U50" s="431"/>
      <c r="V50" s="431"/>
      <c r="W50" s="431"/>
      <c r="X50" s="432"/>
      <c r="Y50" s="432"/>
      <c r="Z50" s="432"/>
      <c r="AA50" s="432"/>
      <c r="AB50" s="432"/>
      <c r="AC50" s="432"/>
      <c r="AD50" s="432"/>
      <c r="AE50" s="432"/>
      <c r="AF50" s="432"/>
      <c r="AG50" s="432"/>
      <c r="AH50" s="432"/>
      <c r="AI50" s="432"/>
      <c r="AJ50" s="432"/>
      <c r="AK50" s="432"/>
      <c r="AL50" s="432"/>
      <c r="AM50" s="432"/>
      <c r="AN50" s="432"/>
      <c r="AO50" s="432"/>
      <c r="AP50" s="432"/>
      <c r="AQ50" s="432"/>
    </row>
    <row r="51" spans="1:43" ht="15.75">
      <c r="A51" s="186"/>
      <c r="B51" s="186"/>
      <c r="C51" s="186"/>
      <c r="D51" s="430"/>
      <c r="E51" s="430"/>
      <c r="F51" s="430"/>
      <c r="G51" s="430"/>
      <c r="H51" s="430"/>
      <c r="I51" s="430"/>
      <c r="J51" s="430"/>
      <c r="K51" s="430"/>
      <c r="L51" s="430"/>
      <c r="M51" s="430"/>
      <c r="N51" s="431"/>
      <c r="O51" s="431"/>
      <c r="P51" s="431"/>
      <c r="Q51" s="431"/>
      <c r="R51" s="431"/>
      <c r="S51" s="431"/>
      <c r="T51" s="431"/>
      <c r="U51" s="431"/>
      <c r="V51" s="431"/>
      <c r="W51" s="431"/>
      <c r="X51" s="432"/>
      <c r="Y51" s="432"/>
      <c r="Z51" s="432"/>
      <c r="AA51" s="432"/>
      <c r="AB51" s="432"/>
      <c r="AC51" s="432"/>
      <c r="AD51" s="432"/>
      <c r="AE51" s="432"/>
      <c r="AF51" s="432"/>
      <c r="AG51" s="432"/>
      <c r="AH51" s="432"/>
      <c r="AI51" s="432"/>
      <c r="AJ51" s="432"/>
      <c r="AK51" s="432"/>
      <c r="AL51" s="432"/>
      <c r="AM51" s="432"/>
      <c r="AN51" s="432"/>
      <c r="AO51" s="432"/>
      <c r="AP51" s="432"/>
      <c r="AQ51" s="432"/>
    </row>
    <row r="52" spans="1:43" ht="15.75">
      <c r="A52" s="186"/>
      <c r="B52" s="186"/>
      <c r="C52" s="186"/>
      <c r="D52" s="430"/>
      <c r="E52" s="430"/>
      <c r="F52" s="430"/>
      <c r="G52" s="430"/>
      <c r="H52" s="430"/>
      <c r="I52" s="430"/>
      <c r="J52" s="430"/>
      <c r="K52" s="430"/>
      <c r="L52" s="430"/>
      <c r="M52" s="430"/>
      <c r="N52" s="431"/>
      <c r="O52" s="431"/>
      <c r="P52" s="431"/>
      <c r="Q52" s="431"/>
      <c r="R52" s="431"/>
      <c r="S52" s="431"/>
      <c r="T52" s="431"/>
      <c r="U52" s="431"/>
      <c r="V52" s="431"/>
      <c r="W52" s="431"/>
      <c r="X52" s="432"/>
      <c r="Y52" s="432"/>
      <c r="Z52" s="432"/>
      <c r="AA52" s="432"/>
      <c r="AB52" s="432"/>
      <c r="AC52" s="432"/>
      <c r="AD52" s="432"/>
      <c r="AE52" s="432"/>
      <c r="AF52" s="432"/>
      <c r="AG52" s="432"/>
      <c r="AH52" s="432"/>
      <c r="AI52" s="432"/>
      <c r="AJ52" s="432"/>
      <c r="AK52" s="432"/>
      <c r="AL52" s="432"/>
      <c r="AM52" s="432"/>
      <c r="AN52" s="432"/>
      <c r="AO52" s="432"/>
      <c r="AP52" s="432"/>
      <c r="AQ52" s="432"/>
    </row>
    <row r="53" spans="1:43" ht="15.75">
      <c r="A53" s="186"/>
      <c r="B53" s="186"/>
      <c r="C53" s="186"/>
      <c r="D53" s="430"/>
      <c r="E53" s="430"/>
      <c r="F53" s="430"/>
      <c r="G53" s="430"/>
      <c r="H53" s="430"/>
      <c r="I53" s="430"/>
      <c r="J53" s="430"/>
      <c r="K53" s="430"/>
      <c r="L53" s="430"/>
      <c r="M53" s="430"/>
      <c r="N53" s="431"/>
      <c r="O53" s="431"/>
      <c r="P53" s="431"/>
      <c r="Q53" s="431"/>
      <c r="R53" s="431"/>
      <c r="S53" s="431"/>
      <c r="T53" s="431"/>
      <c r="U53" s="431"/>
      <c r="V53" s="431"/>
      <c r="W53" s="431"/>
      <c r="X53" s="432"/>
      <c r="Y53" s="432"/>
      <c r="Z53" s="432"/>
      <c r="AA53" s="432"/>
      <c r="AB53" s="432"/>
      <c r="AC53" s="432"/>
      <c r="AD53" s="432"/>
      <c r="AE53" s="432"/>
      <c r="AF53" s="432"/>
      <c r="AG53" s="432"/>
      <c r="AH53" s="432"/>
      <c r="AI53" s="432"/>
      <c r="AJ53" s="432"/>
      <c r="AK53" s="432"/>
      <c r="AL53" s="432"/>
      <c r="AM53" s="432"/>
      <c r="AN53" s="432"/>
      <c r="AO53" s="432"/>
      <c r="AP53" s="432"/>
      <c r="AQ53" s="432"/>
    </row>
    <row r="54" spans="1:43" ht="15.75">
      <c r="A54" s="186"/>
      <c r="B54" s="186"/>
      <c r="C54" s="186"/>
      <c r="D54" s="430"/>
      <c r="E54" s="430"/>
      <c r="F54" s="430"/>
      <c r="G54" s="430"/>
      <c r="H54" s="430"/>
      <c r="I54" s="430"/>
      <c r="J54" s="430"/>
      <c r="K54" s="430"/>
      <c r="L54" s="430"/>
      <c r="M54" s="430"/>
      <c r="N54" s="431"/>
      <c r="O54" s="431"/>
      <c r="P54" s="431"/>
      <c r="Q54" s="431"/>
      <c r="R54" s="431"/>
      <c r="S54" s="431"/>
      <c r="T54" s="431"/>
      <c r="U54" s="431"/>
      <c r="V54" s="431"/>
      <c r="W54" s="431"/>
      <c r="X54" s="432"/>
      <c r="Y54" s="432"/>
      <c r="Z54" s="432"/>
      <c r="AA54" s="432"/>
      <c r="AB54" s="432"/>
      <c r="AC54" s="432"/>
      <c r="AD54" s="432"/>
      <c r="AE54" s="432"/>
      <c r="AF54" s="432"/>
      <c r="AG54" s="432"/>
      <c r="AH54" s="432"/>
      <c r="AI54" s="432"/>
      <c r="AJ54" s="432"/>
      <c r="AK54" s="432"/>
      <c r="AL54" s="432"/>
      <c r="AM54" s="432"/>
      <c r="AN54" s="432"/>
      <c r="AO54" s="432"/>
      <c r="AP54" s="432"/>
      <c r="AQ54" s="432"/>
    </row>
    <row r="55" spans="1:43" ht="15.75">
      <c r="A55" s="186"/>
      <c r="B55" s="186"/>
      <c r="C55" s="186"/>
      <c r="D55" s="430"/>
      <c r="E55" s="430"/>
      <c r="F55" s="430"/>
      <c r="G55" s="430"/>
      <c r="H55" s="430"/>
      <c r="I55" s="430"/>
      <c r="J55" s="430"/>
      <c r="K55" s="430"/>
      <c r="L55" s="430"/>
      <c r="M55" s="430"/>
      <c r="N55" s="431"/>
      <c r="O55" s="431"/>
      <c r="P55" s="431"/>
      <c r="Q55" s="431"/>
      <c r="R55" s="431"/>
      <c r="S55" s="431"/>
      <c r="T55" s="431"/>
      <c r="U55" s="431"/>
      <c r="V55" s="431"/>
      <c r="W55" s="431"/>
      <c r="X55" s="432"/>
      <c r="Y55" s="432"/>
      <c r="Z55" s="432"/>
      <c r="AA55" s="432"/>
      <c r="AB55" s="432"/>
      <c r="AC55" s="432"/>
      <c r="AD55" s="432"/>
      <c r="AE55" s="432"/>
      <c r="AF55" s="432"/>
      <c r="AG55" s="432"/>
      <c r="AH55" s="432"/>
      <c r="AI55" s="432"/>
      <c r="AJ55" s="432"/>
      <c r="AK55" s="432"/>
      <c r="AL55" s="432"/>
      <c r="AM55" s="432"/>
      <c r="AN55" s="432"/>
      <c r="AO55" s="432"/>
      <c r="AP55" s="432"/>
      <c r="AQ55" s="432"/>
    </row>
    <row r="56" spans="1:43" ht="15.75">
      <c r="A56" s="186"/>
      <c r="B56" s="186"/>
      <c r="C56" s="186"/>
      <c r="D56" s="430"/>
      <c r="E56" s="430"/>
      <c r="F56" s="430"/>
      <c r="G56" s="430"/>
      <c r="H56" s="430"/>
      <c r="I56" s="430"/>
      <c r="J56" s="430"/>
      <c r="K56" s="430"/>
      <c r="L56" s="430"/>
      <c r="M56" s="430"/>
      <c r="N56" s="431"/>
      <c r="O56" s="431"/>
      <c r="P56" s="431"/>
      <c r="Q56" s="431"/>
      <c r="R56" s="431"/>
      <c r="S56" s="431"/>
      <c r="T56" s="431"/>
      <c r="U56" s="431"/>
      <c r="V56" s="431"/>
      <c r="W56" s="431"/>
      <c r="X56" s="432"/>
      <c r="Y56" s="432"/>
      <c r="Z56" s="432"/>
      <c r="AA56" s="432"/>
      <c r="AB56" s="432"/>
      <c r="AC56" s="432"/>
      <c r="AD56" s="432"/>
      <c r="AE56" s="432"/>
      <c r="AF56" s="432"/>
      <c r="AG56" s="432"/>
      <c r="AH56" s="432"/>
      <c r="AI56" s="432"/>
      <c r="AJ56" s="432"/>
      <c r="AK56" s="432"/>
      <c r="AL56" s="432"/>
      <c r="AM56" s="432"/>
      <c r="AN56" s="432"/>
      <c r="AO56" s="432"/>
      <c r="AP56" s="432"/>
      <c r="AQ56" s="432"/>
    </row>
  </sheetData>
  <sheetProtection/>
  <mergeCells count="7">
    <mergeCell ref="A1:AQ1"/>
    <mergeCell ref="A2:A3"/>
    <mergeCell ref="B2:B3"/>
    <mergeCell ref="C2:C3"/>
    <mergeCell ref="D2:M2"/>
    <mergeCell ref="N2:W2"/>
    <mergeCell ref="X2:AQ2"/>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H14"/>
  <sheetViews>
    <sheetView zoomScale="90" zoomScaleNormal="90" zoomScalePageLayoutView="70" workbookViewId="0" topLeftCell="A5">
      <selection activeCell="B8" sqref="B8"/>
    </sheetView>
  </sheetViews>
  <sheetFormatPr defaultColWidth="9.00390625" defaultRowHeight="15.75"/>
  <cols>
    <col min="1" max="1" width="23.25390625" style="0" customWidth="1"/>
    <col min="2" max="2" width="19.875" style="0" customWidth="1"/>
    <col min="3" max="3" width="19.00390625" style="0" customWidth="1"/>
    <col min="4" max="4" width="20.375" style="0" customWidth="1"/>
  </cols>
  <sheetData>
    <row r="1" spans="1:4" ht="21">
      <c r="A1" s="581" t="s">
        <v>196</v>
      </c>
      <c r="B1" s="581"/>
      <c r="C1" s="581"/>
      <c r="D1" s="581"/>
    </row>
    <row r="2" spans="1:4" ht="21">
      <c r="A2" s="581" t="s">
        <v>410</v>
      </c>
      <c r="B2" s="581"/>
      <c r="C2" s="581"/>
      <c r="D2" s="581"/>
    </row>
    <row r="3" spans="1:4" ht="21">
      <c r="A3" s="581"/>
      <c r="B3" s="581"/>
      <c r="C3" s="581"/>
      <c r="D3" s="581"/>
    </row>
    <row r="4" spans="1:4" ht="15.75">
      <c r="A4" s="379" t="s">
        <v>310</v>
      </c>
      <c r="B4" s="379" t="s">
        <v>311</v>
      </c>
      <c r="C4" s="379" t="s">
        <v>312</v>
      </c>
      <c r="D4" s="379" t="s">
        <v>313</v>
      </c>
    </row>
    <row r="5" spans="1:8" ht="15.75">
      <c r="A5" s="297">
        <v>13</v>
      </c>
      <c r="B5" s="297">
        <v>12</v>
      </c>
      <c r="C5" s="297">
        <v>9</v>
      </c>
      <c r="D5" s="297">
        <v>6</v>
      </c>
      <c r="E5" s="493">
        <f>SUM(A5:D5)</f>
        <v>40</v>
      </c>
      <c r="G5" s="186"/>
      <c r="H5" s="183"/>
    </row>
    <row r="6" spans="1:8" s="298" customFormat="1" ht="62.25" customHeight="1">
      <c r="A6" s="479" t="s">
        <v>431</v>
      </c>
      <c r="B6" s="479" t="s">
        <v>386</v>
      </c>
      <c r="C6" s="479" t="s">
        <v>427</v>
      </c>
      <c r="D6" s="391" t="s">
        <v>314</v>
      </c>
      <c r="E6" s="342"/>
      <c r="F6" s="377" t="s">
        <v>221</v>
      </c>
      <c r="G6" s="378">
        <v>13</v>
      </c>
      <c r="H6" s="342"/>
    </row>
    <row r="7" spans="1:8" s="298" customFormat="1" ht="80.25" customHeight="1">
      <c r="A7" s="479" t="s">
        <v>414</v>
      </c>
      <c r="B7" s="479" t="s">
        <v>415</v>
      </c>
      <c r="C7" s="515" t="s">
        <v>396</v>
      </c>
      <c r="D7" s="391"/>
      <c r="E7" s="342"/>
      <c r="F7" s="377" t="s">
        <v>222</v>
      </c>
      <c r="G7" s="378">
        <v>12</v>
      </c>
      <c r="H7" s="342"/>
    </row>
    <row r="8" spans="1:8" s="298" customFormat="1" ht="64.5" customHeight="1">
      <c r="A8" s="480" t="s">
        <v>440</v>
      </c>
      <c r="B8" s="479" t="s">
        <v>441</v>
      </c>
      <c r="C8" s="513" t="s">
        <v>406</v>
      </c>
      <c r="D8" s="392"/>
      <c r="E8" s="344"/>
      <c r="F8" s="377" t="s">
        <v>223</v>
      </c>
      <c r="G8" s="376">
        <v>9</v>
      </c>
      <c r="H8" s="342"/>
    </row>
    <row r="9" spans="1:8" s="299" customFormat="1" ht="67.5" customHeight="1">
      <c r="A9" s="480" t="s">
        <v>428</v>
      </c>
      <c r="B9" s="480" t="s">
        <v>416</v>
      </c>
      <c r="C9" s="513" t="s">
        <v>407</v>
      </c>
      <c r="D9" s="391"/>
      <c r="E9" s="344"/>
      <c r="F9" s="377" t="s">
        <v>224</v>
      </c>
      <c r="G9" s="376">
        <v>6</v>
      </c>
      <c r="H9" s="343"/>
    </row>
    <row r="10" spans="1:8" ht="78.75" customHeight="1">
      <c r="A10" s="507" t="s">
        <v>411</v>
      </c>
      <c r="B10" s="516"/>
      <c r="C10" s="514" t="s">
        <v>408</v>
      </c>
      <c r="D10" s="340"/>
      <c r="F10" s="377" t="s">
        <v>225</v>
      </c>
      <c r="G10" s="492">
        <f>SUM(G6:G9)</f>
        <v>40</v>
      </c>
      <c r="H10" s="183"/>
    </row>
    <row r="11" spans="1:4" ht="87.75" customHeight="1">
      <c r="A11" s="517" t="s">
        <v>397</v>
      </c>
      <c r="B11" s="518" t="s">
        <v>397</v>
      </c>
      <c r="C11" s="514" t="s">
        <v>409</v>
      </c>
      <c r="D11" s="341"/>
    </row>
    <row r="12" spans="1:3" ht="52.5" customHeight="1">
      <c r="A12" s="332"/>
      <c r="B12" s="183"/>
      <c r="C12" s="491"/>
    </row>
    <row r="13" ht="21">
      <c r="A13" s="332"/>
    </row>
    <row r="14" ht="15.75">
      <c r="A14" s="331"/>
    </row>
  </sheetData>
  <sheetProtection/>
  <mergeCells count="3">
    <mergeCell ref="A1:D1"/>
    <mergeCell ref="A2:D2"/>
    <mergeCell ref="A3:D3"/>
  </mergeCells>
  <printOptions horizontalCentered="1"/>
  <pageMargins left="0.7086614173228347" right="0.7086614173228347" top="0.7480314960629921" bottom="0.7480314960629921" header="0.31496062992125984" footer="0.31496062992125984"/>
  <pageSetup fitToHeight="0" fitToWidth="1" horizontalDpi="300" verticalDpi="300" orientation="portrait" paperSize="8" scale="67" r:id="rId1"/>
</worksheet>
</file>

<file path=xl/worksheets/sheet7.xml><?xml version="1.0" encoding="utf-8"?>
<worksheet xmlns="http://schemas.openxmlformats.org/spreadsheetml/2006/main" xmlns:r="http://schemas.openxmlformats.org/officeDocument/2006/relationships">
  <dimension ref="A1:DK157"/>
  <sheetViews>
    <sheetView zoomScale="80" zoomScaleNormal="80" zoomScaleSheetLayoutView="98"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BX70" sqref="BX70"/>
    </sheetView>
  </sheetViews>
  <sheetFormatPr defaultColWidth="9.00390625" defaultRowHeight="15.75"/>
  <cols>
    <col min="1" max="1" width="5.50390625" style="186" customWidth="1"/>
    <col min="2" max="2" width="36.125" style="187" customWidth="1"/>
    <col min="3" max="3" width="19.00390625" style="186" customWidth="1"/>
    <col min="4" max="4" width="12.625" style="186" customWidth="1"/>
    <col min="5" max="5" width="10.50390625" style="186" customWidth="1"/>
    <col min="6" max="7" width="6.50390625" style="186" customWidth="1"/>
    <col min="8" max="8" width="5.875" style="186" customWidth="1"/>
    <col min="9" max="10" width="6.375" style="186" customWidth="1"/>
    <col min="11" max="12" width="4.75390625" style="186" customWidth="1"/>
    <col min="13" max="13" width="5.00390625" style="186" customWidth="1"/>
    <col min="14" max="14" width="4.875" style="186" customWidth="1"/>
    <col min="15" max="15" width="4.375" style="186" customWidth="1"/>
    <col min="16" max="16" width="6.625" style="186" customWidth="1"/>
    <col min="17" max="17" width="4.875" style="186" customWidth="1"/>
    <col min="18" max="18" width="4.375" style="186" customWidth="1"/>
    <col min="19" max="19" width="5.75390625" style="186" customWidth="1"/>
    <col min="20" max="21" width="4.50390625" style="186" customWidth="1"/>
    <col min="22" max="22" width="6.00390625" style="186" customWidth="1"/>
    <col min="23" max="23" width="5.125" style="186" customWidth="1"/>
    <col min="24" max="24" width="7.75390625" style="186" customWidth="1"/>
    <col min="25" max="25" width="7.375" style="186" customWidth="1"/>
    <col min="26" max="26" width="7.50390625" style="186" customWidth="1"/>
    <col min="27" max="28" width="6.25390625" style="186" customWidth="1"/>
    <col min="29" max="29" width="7.25390625" style="186" customWidth="1"/>
    <col min="30" max="30" width="6.875" style="186" customWidth="1"/>
    <col min="31" max="31" width="6.00390625" style="186" customWidth="1"/>
    <col min="32" max="32" width="6.125" style="186" customWidth="1"/>
    <col min="33" max="33" width="6.375" style="186" customWidth="1"/>
    <col min="34" max="34" width="5.875" style="186" customWidth="1"/>
    <col min="35" max="35" width="11.00390625" style="186" customWidth="1"/>
    <col min="36" max="36" width="5.125" style="186" customWidth="1"/>
    <col min="37" max="39" width="5.25390625" style="186" customWidth="1"/>
    <col min="40" max="40" width="6.75390625" style="186" customWidth="1"/>
    <col min="41" max="41" width="6.625" style="186" customWidth="1"/>
    <col min="42" max="42" width="4.50390625" style="186" customWidth="1"/>
    <col min="43" max="43" width="5.625" style="186" hidden="1" customWidth="1"/>
    <col min="44" max="44" width="4.875" style="186" hidden="1" customWidth="1"/>
    <col min="45" max="45" width="5.00390625" style="186" hidden="1" customWidth="1"/>
    <col min="46" max="46" width="4.75390625" style="186" hidden="1" customWidth="1"/>
    <col min="47" max="47" width="5.00390625" style="186" hidden="1" customWidth="1"/>
    <col min="48" max="48" width="5.625" style="0" customWidth="1"/>
    <col min="49" max="49" width="4.875" style="0" customWidth="1"/>
    <col min="50" max="50" width="6.25390625" style="0" customWidth="1"/>
    <col min="51" max="51" width="4.75390625" style="0" customWidth="1"/>
    <col min="52" max="52" width="5.00390625" style="0" customWidth="1"/>
    <col min="53" max="53" width="6.375" style="186" customWidth="1"/>
    <col min="54" max="54" width="5.875" style="186" customWidth="1"/>
    <col min="55" max="55" width="6.25390625" style="186" customWidth="1"/>
    <col min="56" max="56" width="5.75390625" style="186" customWidth="1"/>
    <col min="57" max="57" width="6.375" style="186" customWidth="1"/>
    <col min="58" max="58" width="6.75390625" style="186" customWidth="1"/>
    <col min="59" max="59" width="6.375" style="186" customWidth="1"/>
    <col min="60" max="60" width="7.125" style="186" customWidth="1"/>
    <col min="61" max="61" width="6.375" style="186" customWidth="1"/>
    <col min="62" max="62" width="8.125" style="186" customWidth="1"/>
    <col min="63" max="63" width="7.125" style="186" customWidth="1"/>
    <col min="64" max="64" width="6.00390625" style="186" customWidth="1"/>
    <col min="65" max="65" width="15.125" style="186" customWidth="1"/>
    <col min="66" max="66" width="14.00390625" style="186" customWidth="1"/>
    <col min="67" max="67" width="11.375" style="186" customWidth="1"/>
    <col min="68" max="68" width="6.50390625" style="186" customWidth="1"/>
    <col min="69" max="69" width="6.625" style="186" customWidth="1"/>
    <col min="70" max="70" width="7.50390625" style="186" customWidth="1"/>
    <col min="71" max="71" width="13.125" style="186" customWidth="1"/>
    <col min="72" max="72" width="14.75390625" style="188" customWidth="1"/>
    <col min="73" max="73" width="19.25390625" style="186" customWidth="1"/>
    <col min="74" max="74" width="5.75390625" style="186" customWidth="1"/>
    <col min="75" max="75" width="8.125" style="186" customWidth="1"/>
    <col min="76" max="76" width="12.75390625" style="186" customWidth="1"/>
    <col min="77" max="77" width="14.875" style="189" customWidth="1"/>
    <col min="78" max="78" width="17.25390625" style="189" customWidth="1"/>
    <col min="79" max="16384" width="9.00390625" style="186" customWidth="1"/>
  </cols>
  <sheetData>
    <row r="1" spans="1:115" s="191" customFormat="1" ht="84.75" customHeight="1" thickBot="1" thickTop="1">
      <c r="A1" s="609" t="s">
        <v>0</v>
      </c>
      <c r="B1" s="611" t="s">
        <v>1</v>
      </c>
      <c r="C1" s="613" t="s">
        <v>2</v>
      </c>
      <c r="D1" s="1" t="s">
        <v>3</v>
      </c>
      <c r="E1" s="615" t="s">
        <v>4</v>
      </c>
      <c r="F1" s="617" t="s">
        <v>5</v>
      </c>
      <c r="G1" s="617"/>
      <c r="H1" s="617"/>
      <c r="I1" s="617"/>
      <c r="J1" s="618" t="s">
        <v>6</v>
      </c>
      <c r="K1" s="619"/>
      <c r="L1" s="619"/>
      <c r="M1" s="619"/>
      <c r="N1" s="619"/>
      <c r="O1" s="620"/>
      <c r="P1" s="600" t="s">
        <v>7</v>
      </c>
      <c r="Q1" s="600"/>
      <c r="R1" s="600"/>
      <c r="S1" s="600"/>
      <c r="T1" s="600"/>
      <c r="U1" s="600"/>
      <c r="V1" s="600"/>
      <c r="W1" s="600"/>
      <c r="X1" s="601" t="s">
        <v>8</v>
      </c>
      <c r="Y1" s="602"/>
      <c r="Z1" s="602"/>
      <c r="AA1" s="602"/>
      <c r="AB1" s="603"/>
      <c r="AC1" s="604" t="s">
        <v>9</v>
      </c>
      <c r="AD1" s="604"/>
      <c r="AE1" s="605" t="s">
        <v>10</v>
      </c>
      <c r="AF1" s="606"/>
      <c r="AG1" s="606"/>
      <c r="AH1" s="606"/>
      <c r="AI1" s="2" t="s">
        <v>11</v>
      </c>
      <c r="AJ1" s="607" t="s">
        <v>12</v>
      </c>
      <c r="AK1" s="607"/>
      <c r="AL1" s="607"/>
      <c r="AM1" s="607"/>
      <c r="AN1" s="607"/>
      <c r="AO1" s="608" t="s">
        <v>13</v>
      </c>
      <c r="AP1" s="608"/>
      <c r="AQ1" s="608"/>
      <c r="AR1" s="608"/>
      <c r="AS1" s="608"/>
      <c r="AT1" s="608"/>
      <c r="AU1" s="608"/>
      <c r="AV1" s="608"/>
      <c r="AW1" s="608"/>
      <c r="AX1" s="608"/>
      <c r="AY1" s="608"/>
      <c r="AZ1" s="608"/>
      <c r="BA1" s="608"/>
      <c r="BB1" s="584" t="s">
        <v>14</v>
      </c>
      <c r="BC1" s="584"/>
      <c r="BD1" s="584"/>
      <c r="BE1" s="585" t="s">
        <v>15</v>
      </c>
      <c r="BF1" s="585"/>
      <c r="BG1" s="586" t="s">
        <v>16</v>
      </c>
      <c r="BH1" s="586"/>
      <c r="BI1" s="587" t="s">
        <v>17</v>
      </c>
      <c r="BJ1" s="588"/>
      <c r="BK1" s="589" t="s">
        <v>18</v>
      </c>
      <c r="BL1" s="589"/>
      <c r="BM1" s="590" t="s">
        <v>19</v>
      </c>
      <c r="BN1" s="590"/>
      <c r="BO1" s="590"/>
      <c r="BP1" s="591" t="s">
        <v>20</v>
      </c>
      <c r="BQ1" s="591"/>
      <c r="BR1" s="591"/>
      <c r="BS1" s="592" t="s">
        <v>21</v>
      </c>
      <c r="BT1" s="594" t="s">
        <v>22</v>
      </c>
      <c r="BU1" s="596" t="s">
        <v>23</v>
      </c>
      <c r="BV1" s="598" t="s">
        <v>24</v>
      </c>
      <c r="BW1" s="599"/>
      <c r="BX1" s="582" t="s">
        <v>25</v>
      </c>
      <c r="BY1" s="3"/>
      <c r="BZ1" s="3"/>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row>
    <row r="2" spans="1:115" s="50" customFormat="1" ht="126.75" customHeight="1" thickBot="1" thickTop="1">
      <c r="A2" s="610"/>
      <c r="B2" s="612"/>
      <c r="C2" s="614"/>
      <c r="D2" s="4" t="s">
        <v>26</v>
      </c>
      <c r="E2" s="616"/>
      <c r="F2" s="5" t="s">
        <v>27</v>
      </c>
      <c r="G2" s="6" t="s">
        <v>28</v>
      </c>
      <c r="H2" s="7" t="s">
        <v>29</v>
      </c>
      <c r="I2" s="8" t="s">
        <v>30</v>
      </c>
      <c r="J2" s="9" t="s">
        <v>31</v>
      </c>
      <c r="K2" s="10" t="s">
        <v>32</v>
      </c>
      <c r="L2" s="10" t="s">
        <v>33</v>
      </c>
      <c r="M2" s="10" t="s">
        <v>34</v>
      </c>
      <c r="N2" s="10" t="s">
        <v>35</v>
      </c>
      <c r="O2" s="11" t="s">
        <v>36</v>
      </c>
      <c r="P2" s="12" t="s">
        <v>37</v>
      </c>
      <c r="Q2" s="13" t="s">
        <v>38</v>
      </c>
      <c r="R2" s="13" t="s">
        <v>39</v>
      </c>
      <c r="S2" s="13" t="s">
        <v>40</v>
      </c>
      <c r="T2" s="13" t="s">
        <v>41</v>
      </c>
      <c r="U2" s="13" t="s">
        <v>42</v>
      </c>
      <c r="V2" s="13" t="s">
        <v>43</v>
      </c>
      <c r="W2" s="14" t="s">
        <v>44</v>
      </c>
      <c r="X2" s="15" t="s">
        <v>45</v>
      </c>
      <c r="Y2" s="16" t="s">
        <v>46</v>
      </c>
      <c r="Z2" s="16" t="s">
        <v>47</v>
      </c>
      <c r="AA2" s="16" t="s">
        <v>48</v>
      </c>
      <c r="AB2" s="17" t="s">
        <v>49</v>
      </c>
      <c r="AC2" s="18" t="s">
        <v>50</v>
      </c>
      <c r="AD2" s="19" t="s">
        <v>51</v>
      </c>
      <c r="AE2" s="20" t="s">
        <v>52</v>
      </c>
      <c r="AF2" s="21" t="s">
        <v>53</v>
      </c>
      <c r="AG2" s="21" t="s">
        <v>54</v>
      </c>
      <c r="AH2" s="22" t="s">
        <v>55</v>
      </c>
      <c r="AI2" s="23" t="s">
        <v>56</v>
      </c>
      <c r="AJ2" s="24" t="s">
        <v>57</v>
      </c>
      <c r="AK2" s="25" t="s">
        <v>58</v>
      </c>
      <c r="AL2" s="25" t="s">
        <v>59</v>
      </c>
      <c r="AM2" s="25" t="s">
        <v>60</v>
      </c>
      <c r="AN2" s="26" t="s">
        <v>61</v>
      </c>
      <c r="AO2" s="27" t="s">
        <v>62</v>
      </c>
      <c r="AP2" s="28" t="s">
        <v>63</v>
      </c>
      <c r="AQ2" s="28" t="s">
        <v>64</v>
      </c>
      <c r="AR2" s="28" t="s">
        <v>65</v>
      </c>
      <c r="AS2" s="28" t="s">
        <v>66</v>
      </c>
      <c r="AT2" s="28" t="s">
        <v>67</v>
      </c>
      <c r="AU2" s="28" t="s">
        <v>68</v>
      </c>
      <c r="AV2" s="28" t="s">
        <v>64</v>
      </c>
      <c r="AW2" s="28" t="s">
        <v>65</v>
      </c>
      <c r="AX2" s="28" t="s">
        <v>66</v>
      </c>
      <c r="AY2" s="28" t="s">
        <v>67</v>
      </c>
      <c r="AZ2" s="28" t="s">
        <v>68</v>
      </c>
      <c r="BA2" s="29" t="s">
        <v>69</v>
      </c>
      <c r="BB2" s="30" t="s">
        <v>70</v>
      </c>
      <c r="BC2" s="31" t="s">
        <v>71</v>
      </c>
      <c r="BD2" s="32" t="s">
        <v>72</v>
      </c>
      <c r="BE2" s="33" t="s">
        <v>73</v>
      </c>
      <c r="BF2" s="34" t="s">
        <v>74</v>
      </c>
      <c r="BG2" s="35" t="s">
        <v>75</v>
      </c>
      <c r="BH2" s="36" t="s">
        <v>76</v>
      </c>
      <c r="BI2" s="37" t="s">
        <v>77</v>
      </c>
      <c r="BJ2" s="38" t="s">
        <v>78</v>
      </c>
      <c r="BK2" s="39" t="s">
        <v>79</v>
      </c>
      <c r="BL2" s="40" t="s">
        <v>80</v>
      </c>
      <c r="BM2" s="41" t="s">
        <v>81</v>
      </c>
      <c r="BN2" s="42" t="s">
        <v>82</v>
      </c>
      <c r="BO2" s="43" t="s">
        <v>83</v>
      </c>
      <c r="BP2" s="44" t="s">
        <v>84</v>
      </c>
      <c r="BQ2" s="45" t="s">
        <v>85</v>
      </c>
      <c r="BR2" s="45" t="s">
        <v>86</v>
      </c>
      <c r="BS2" s="593"/>
      <c r="BT2" s="595"/>
      <c r="BU2" s="597"/>
      <c r="BV2" s="46" t="s">
        <v>87</v>
      </c>
      <c r="BW2" s="47" t="s">
        <v>88</v>
      </c>
      <c r="BX2" s="583"/>
      <c r="BY2" s="48" t="s">
        <v>89</v>
      </c>
      <c r="BZ2" s="48" t="s">
        <v>90</v>
      </c>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row>
    <row r="3" spans="1:115" s="67" customFormat="1" ht="77.25" customHeight="1" thickTop="1">
      <c r="A3" s="284">
        <v>1</v>
      </c>
      <c r="B3" s="51" t="s">
        <v>91</v>
      </c>
      <c r="C3" s="52">
        <v>11</v>
      </c>
      <c r="D3" s="192">
        <v>5</v>
      </c>
      <c r="E3" s="219">
        <v>28</v>
      </c>
      <c r="F3" s="53"/>
      <c r="G3" s="54"/>
      <c r="H3" s="54"/>
      <c r="I3" s="55"/>
      <c r="J3" s="56"/>
      <c r="K3" s="57"/>
      <c r="L3" s="57"/>
      <c r="M3" s="57"/>
      <c r="N3" s="57"/>
      <c r="O3" s="58"/>
      <c r="P3" s="53"/>
      <c r="Q3" s="54"/>
      <c r="R3" s="54"/>
      <c r="S3" s="54"/>
      <c r="T3" s="54"/>
      <c r="U3" s="54"/>
      <c r="V3" s="54"/>
      <c r="W3" s="55"/>
      <c r="X3" s="59"/>
      <c r="Y3" s="54"/>
      <c r="Z3" s="54"/>
      <c r="AA3" s="54"/>
      <c r="AB3" s="60"/>
      <c r="AC3" s="53"/>
      <c r="AD3" s="55"/>
      <c r="AE3" s="59"/>
      <c r="AF3" s="54"/>
      <c r="AG3" s="54"/>
      <c r="AH3" s="60"/>
      <c r="AI3" s="61"/>
      <c r="AJ3" s="59"/>
      <c r="AK3" s="54"/>
      <c r="AL3" s="54"/>
      <c r="AM3" s="62"/>
      <c r="AN3" s="60"/>
      <c r="AO3" s="53"/>
      <c r="AP3" s="54"/>
      <c r="AQ3" s="54"/>
      <c r="AR3" s="54"/>
      <c r="AS3" s="54"/>
      <c r="AT3" s="54"/>
      <c r="AU3" s="54"/>
      <c r="AV3" s="54"/>
      <c r="AW3" s="54"/>
      <c r="AX3" s="54"/>
      <c r="AY3" s="54"/>
      <c r="AZ3" s="54"/>
      <c r="BA3" s="55"/>
      <c r="BB3" s="59"/>
      <c r="BC3" s="54"/>
      <c r="BD3" s="60"/>
      <c r="BE3" s="53"/>
      <c r="BF3" s="55"/>
      <c r="BG3" s="59"/>
      <c r="BH3" s="60"/>
      <c r="BI3" s="53"/>
      <c r="BJ3" s="55"/>
      <c r="BK3" s="59"/>
      <c r="BL3" s="60"/>
      <c r="BM3" s="63"/>
      <c r="BN3" s="60"/>
      <c r="BO3" s="55"/>
      <c r="BP3" s="53"/>
      <c r="BQ3" s="54"/>
      <c r="BR3" s="60"/>
      <c r="BS3" s="64"/>
      <c r="BT3" s="61"/>
      <c r="BU3" s="65"/>
      <c r="BV3" s="63"/>
      <c r="BW3" s="55"/>
      <c r="BX3" s="61"/>
      <c r="BY3" s="48">
        <f aca="true" t="shared" si="0" ref="BY3:BY63">SUM(C3:BX3)</f>
        <v>44</v>
      </c>
      <c r="BZ3" s="48">
        <v>2</v>
      </c>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row>
    <row r="4" spans="1:115" s="67" customFormat="1" ht="42.75" customHeight="1">
      <c r="A4" s="236">
        <v>2</v>
      </c>
      <c r="B4" s="68" t="s">
        <v>92</v>
      </c>
      <c r="C4" s="69"/>
      <c r="D4" s="70"/>
      <c r="E4" s="71"/>
      <c r="F4" s="72"/>
      <c r="G4" s="73"/>
      <c r="H4" s="73"/>
      <c r="I4" s="74"/>
      <c r="J4" s="71"/>
      <c r="K4" s="75"/>
      <c r="L4" s="76"/>
      <c r="M4" s="76"/>
      <c r="N4" s="76"/>
      <c r="O4" s="77"/>
      <c r="P4" s="72"/>
      <c r="Q4" s="73"/>
      <c r="R4" s="73"/>
      <c r="S4" s="73"/>
      <c r="T4" s="73"/>
      <c r="U4" s="73"/>
      <c r="V4" s="73"/>
      <c r="W4" s="74"/>
      <c r="X4" s="71"/>
      <c r="Y4" s="73"/>
      <c r="Z4" s="73"/>
      <c r="AA4" s="73"/>
      <c r="AB4" s="78"/>
      <c r="AC4" s="72"/>
      <c r="AD4" s="74"/>
      <c r="AE4" s="71"/>
      <c r="AF4" s="73"/>
      <c r="AG4" s="73"/>
      <c r="AH4" s="78"/>
      <c r="AI4" s="70"/>
      <c r="AJ4" s="71"/>
      <c r="AK4" s="73"/>
      <c r="AL4" s="73"/>
      <c r="AM4" s="73"/>
      <c r="AN4" s="77"/>
      <c r="AO4" s="79"/>
      <c r="AP4" s="73"/>
      <c r="AQ4" s="73"/>
      <c r="AR4" s="73"/>
      <c r="AS4" s="73"/>
      <c r="AT4" s="73"/>
      <c r="AU4" s="73"/>
      <c r="AV4" s="73"/>
      <c r="AW4" s="73"/>
      <c r="AX4" s="73"/>
      <c r="AY4" s="73"/>
      <c r="AZ4" s="73"/>
      <c r="BA4" s="74"/>
      <c r="BB4" s="71"/>
      <c r="BC4" s="73"/>
      <c r="BD4" s="78"/>
      <c r="BE4" s="72"/>
      <c r="BF4" s="74"/>
      <c r="BG4" s="71"/>
      <c r="BH4" s="78"/>
      <c r="BI4" s="72"/>
      <c r="BJ4" s="74"/>
      <c r="BK4" s="71"/>
      <c r="BL4" s="78"/>
      <c r="BM4" s="72"/>
      <c r="BN4" s="78"/>
      <c r="BO4" s="74"/>
      <c r="BP4" s="193">
        <v>4</v>
      </c>
      <c r="BQ4" s="194">
        <v>3</v>
      </c>
      <c r="BR4" s="195">
        <v>4</v>
      </c>
      <c r="BS4" s="70"/>
      <c r="BT4" s="70"/>
      <c r="BU4" s="80"/>
      <c r="BV4" s="72"/>
      <c r="BW4" s="74"/>
      <c r="BX4" s="70"/>
      <c r="BY4" s="48">
        <f t="shared" si="0"/>
        <v>11</v>
      </c>
      <c r="BZ4" s="48">
        <v>2</v>
      </c>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row>
    <row r="5" spans="1:115" s="67" customFormat="1" ht="37.5" customHeight="1">
      <c r="A5" s="284">
        <v>3</v>
      </c>
      <c r="B5" s="81" t="s">
        <v>93</v>
      </c>
      <c r="C5" s="71"/>
      <c r="D5" s="70"/>
      <c r="E5" s="71"/>
      <c r="F5" s="72"/>
      <c r="G5" s="73"/>
      <c r="H5" s="73"/>
      <c r="I5" s="74"/>
      <c r="J5" s="71"/>
      <c r="K5" s="76"/>
      <c r="L5" s="76"/>
      <c r="M5" s="76"/>
      <c r="N5" s="76"/>
      <c r="O5" s="77"/>
      <c r="P5" s="72"/>
      <c r="Q5" s="76"/>
      <c r="R5" s="76"/>
      <c r="S5" s="76"/>
      <c r="T5" s="76"/>
      <c r="U5" s="76"/>
      <c r="V5" s="76"/>
      <c r="W5" s="82"/>
      <c r="X5" s="69"/>
      <c r="Y5" s="76"/>
      <c r="Z5" s="76"/>
      <c r="AA5" s="76"/>
      <c r="AB5" s="77"/>
      <c r="AC5" s="196">
        <v>7</v>
      </c>
      <c r="AD5" s="197">
        <v>3</v>
      </c>
      <c r="AE5" s="71"/>
      <c r="AF5" s="73"/>
      <c r="AG5" s="73"/>
      <c r="AH5" s="78"/>
      <c r="AI5" s="70"/>
      <c r="AJ5" s="69"/>
      <c r="AK5" s="76"/>
      <c r="AL5" s="76"/>
      <c r="AM5" s="76"/>
      <c r="AN5" s="78"/>
      <c r="AO5" s="72"/>
      <c r="AP5" s="73"/>
      <c r="AQ5" s="73"/>
      <c r="AR5" s="73"/>
      <c r="AS5" s="73"/>
      <c r="AT5" s="73"/>
      <c r="AU5" s="73"/>
      <c r="AV5" s="73"/>
      <c r="AW5" s="73"/>
      <c r="AX5" s="73"/>
      <c r="AY5" s="73"/>
      <c r="AZ5" s="73"/>
      <c r="BA5" s="74"/>
      <c r="BB5" s="71"/>
      <c r="BC5" s="73"/>
      <c r="BD5" s="78"/>
      <c r="BE5" s="72"/>
      <c r="BF5" s="74"/>
      <c r="BG5" s="71"/>
      <c r="BH5" s="78"/>
      <c r="BI5" s="79"/>
      <c r="BJ5" s="74"/>
      <c r="BK5" s="71"/>
      <c r="BL5" s="78"/>
      <c r="BM5" s="72"/>
      <c r="BN5" s="78"/>
      <c r="BO5" s="74"/>
      <c r="BP5" s="72"/>
      <c r="BQ5" s="73"/>
      <c r="BR5" s="78"/>
      <c r="BS5" s="70"/>
      <c r="BT5" s="70"/>
      <c r="BU5" s="80"/>
      <c r="BV5" s="72"/>
      <c r="BW5" s="74"/>
      <c r="BX5" s="70"/>
      <c r="BY5" s="48">
        <f t="shared" si="0"/>
        <v>10</v>
      </c>
      <c r="BZ5" s="48">
        <v>2</v>
      </c>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row>
    <row r="6" spans="1:115" s="67" customFormat="1" ht="30.75" customHeight="1">
      <c r="A6" s="236">
        <v>4</v>
      </c>
      <c r="B6" s="85" t="s">
        <v>94</v>
      </c>
      <c r="C6" s="71"/>
      <c r="D6" s="70"/>
      <c r="E6" s="71"/>
      <c r="F6" s="198">
        <v>7</v>
      </c>
      <c r="G6" s="199">
        <v>8</v>
      </c>
      <c r="H6" s="199">
        <v>5</v>
      </c>
      <c r="I6" s="200">
        <v>1</v>
      </c>
      <c r="J6" s="69"/>
      <c r="K6" s="76"/>
      <c r="L6" s="76"/>
      <c r="M6" s="76"/>
      <c r="N6" s="76"/>
      <c r="O6" s="77"/>
      <c r="P6" s="72"/>
      <c r="Q6" s="76"/>
      <c r="R6" s="73"/>
      <c r="S6" s="73"/>
      <c r="T6" s="73"/>
      <c r="U6" s="73"/>
      <c r="V6" s="76"/>
      <c r="W6" s="74"/>
      <c r="X6" s="71"/>
      <c r="Y6" s="73"/>
      <c r="Z6" s="73"/>
      <c r="AA6" s="73"/>
      <c r="AB6" s="78"/>
      <c r="AC6" s="72"/>
      <c r="AD6" s="74"/>
      <c r="AE6" s="71"/>
      <c r="AF6" s="73"/>
      <c r="AG6" s="73"/>
      <c r="AH6" s="78"/>
      <c r="AI6" s="70"/>
      <c r="AJ6" s="69"/>
      <c r="AK6" s="76"/>
      <c r="AL6" s="76"/>
      <c r="AM6" s="76"/>
      <c r="AN6" s="78"/>
      <c r="AO6" s="72"/>
      <c r="AP6" s="73"/>
      <c r="AQ6" s="73"/>
      <c r="AR6" s="73"/>
      <c r="AS6" s="76"/>
      <c r="AT6" s="76"/>
      <c r="AU6" s="73"/>
      <c r="AV6" s="73"/>
      <c r="AW6" s="73"/>
      <c r="AX6" s="76"/>
      <c r="AY6" s="76"/>
      <c r="AZ6" s="73"/>
      <c r="BA6" s="74"/>
      <c r="BB6" s="71"/>
      <c r="BC6" s="73"/>
      <c r="BD6" s="78"/>
      <c r="BE6" s="72"/>
      <c r="BF6" s="74"/>
      <c r="BG6" s="71"/>
      <c r="BH6" s="78"/>
      <c r="BI6" s="72"/>
      <c r="BJ6" s="74"/>
      <c r="BK6" s="71"/>
      <c r="BL6" s="78"/>
      <c r="BM6" s="72"/>
      <c r="BN6" s="78"/>
      <c r="BO6" s="74"/>
      <c r="BP6" s="72"/>
      <c r="BQ6" s="73"/>
      <c r="BR6" s="78"/>
      <c r="BS6" s="70"/>
      <c r="BT6" s="70"/>
      <c r="BU6" s="80"/>
      <c r="BV6" s="72"/>
      <c r="BW6" s="74"/>
      <c r="BX6" s="70"/>
      <c r="BY6" s="48">
        <f t="shared" si="0"/>
        <v>21</v>
      </c>
      <c r="BZ6" s="48">
        <v>2</v>
      </c>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row>
    <row r="7" spans="1:115" s="67" customFormat="1" ht="58.5" customHeight="1">
      <c r="A7" s="284">
        <v>5</v>
      </c>
      <c r="B7" s="86" t="s">
        <v>95</v>
      </c>
      <c r="C7" s="71"/>
      <c r="D7" s="70"/>
      <c r="E7" s="71"/>
      <c r="F7" s="72"/>
      <c r="G7" s="73"/>
      <c r="H7" s="73"/>
      <c r="I7" s="74"/>
      <c r="J7" s="201">
        <v>8</v>
      </c>
      <c r="K7" s="202">
        <v>1</v>
      </c>
      <c r="L7" s="202">
        <v>4</v>
      </c>
      <c r="M7" s="202">
        <v>6</v>
      </c>
      <c r="N7" s="202">
        <v>3</v>
      </c>
      <c r="O7" s="203">
        <v>4</v>
      </c>
      <c r="P7" s="72"/>
      <c r="Q7" s="73"/>
      <c r="R7" s="73"/>
      <c r="S7" s="73"/>
      <c r="T7" s="73"/>
      <c r="U7" s="73"/>
      <c r="V7" s="73"/>
      <c r="W7" s="74"/>
      <c r="X7" s="71"/>
      <c r="Y7" s="73"/>
      <c r="Z7" s="73"/>
      <c r="AA7" s="75"/>
      <c r="AB7" s="88"/>
      <c r="AC7" s="72"/>
      <c r="AD7" s="74"/>
      <c r="AE7" s="71"/>
      <c r="AF7" s="73"/>
      <c r="AG7" s="73"/>
      <c r="AH7" s="78"/>
      <c r="AI7" s="70"/>
      <c r="AJ7" s="71"/>
      <c r="AK7" s="73"/>
      <c r="AL7" s="73"/>
      <c r="AM7" s="73"/>
      <c r="AN7" s="78"/>
      <c r="AO7" s="72"/>
      <c r="AP7" s="73"/>
      <c r="AQ7" s="73"/>
      <c r="AR7" s="73"/>
      <c r="AS7" s="73"/>
      <c r="AT7" s="73"/>
      <c r="AU7" s="73"/>
      <c r="AV7" s="73"/>
      <c r="AW7" s="73"/>
      <c r="AX7" s="73"/>
      <c r="AY7" s="73"/>
      <c r="AZ7" s="73"/>
      <c r="BA7" s="74"/>
      <c r="BB7" s="71"/>
      <c r="BC7" s="73"/>
      <c r="BD7" s="78"/>
      <c r="BE7" s="72"/>
      <c r="BF7" s="74"/>
      <c r="BG7" s="71"/>
      <c r="BH7" s="78"/>
      <c r="BI7" s="72"/>
      <c r="BJ7" s="74"/>
      <c r="BK7" s="71"/>
      <c r="BL7" s="78"/>
      <c r="BM7" s="72"/>
      <c r="BN7" s="78"/>
      <c r="BO7" s="74"/>
      <c r="BP7" s="79"/>
      <c r="BQ7" s="76"/>
      <c r="BR7" s="76"/>
      <c r="BS7" s="72"/>
      <c r="BT7" s="70"/>
      <c r="BU7" s="80"/>
      <c r="BV7" s="72"/>
      <c r="BW7" s="74"/>
      <c r="BX7" s="70"/>
      <c r="BY7" s="48">
        <f t="shared" si="0"/>
        <v>26</v>
      </c>
      <c r="BZ7" s="48">
        <v>2</v>
      </c>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row>
    <row r="8" spans="1:115" s="67" customFormat="1" ht="45" customHeight="1">
      <c r="A8" s="236">
        <v>6</v>
      </c>
      <c r="B8" s="89" t="s">
        <v>96</v>
      </c>
      <c r="C8" s="71"/>
      <c r="D8" s="70"/>
      <c r="E8" s="71"/>
      <c r="F8" s="204">
        <v>7</v>
      </c>
      <c r="G8" s="205">
        <v>8</v>
      </c>
      <c r="H8" s="205">
        <v>5</v>
      </c>
      <c r="I8" s="206">
        <v>1</v>
      </c>
      <c r="J8" s="71"/>
      <c r="K8" s="76"/>
      <c r="L8" s="76"/>
      <c r="M8" s="76"/>
      <c r="N8" s="76"/>
      <c r="O8" s="77"/>
      <c r="P8" s="72"/>
      <c r="Q8" s="73"/>
      <c r="R8" s="73"/>
      <c r="S8" s="73"/>
      <c r="T8" s="73"/>
      <c r="U8" s="73"/>
      <c r="V8" s="73"/>
      <c r="W8" s="74"/>
      <c r="X8" s="71"/>
      <c r="Y8" s="73"/>
      <c r="Z8" s="73"/>
      <c r="AA8" s="73"/>
      <c r="AB8" s="78"/>
      <c r="AC8" s="72"/>
      <c r="AD8" s="74"/>
      <c r="AE8" s="71"/>
      <c r="AF8" s="73"/>
      <c r="AG8" s="73"/>
      <c r="AH8" s="78"/>
      <c r="AI8" s="70"/>
      <c r="AJ8" s="207">
        <v>3</v>
      </c>
      <c r="AK8" s="205">
        <v>4</v>
      </c>
      <c r="AL8" s="205">
        <v>3</v>
      </c>
      <c r="AM8" s="205">
        <v>8</v>
      </c>
      <c r="AN8" s="208">
        <v>5</v>
      </c>
      <c r="AO8" s="79"/>
      <c r="AP8" s="73"/>
      <c r="AQ8" s="73"/>
      <c r="AR8" s="73"/>
      <c r="AS8" s="73"/>
      <c r="AT8" s="73"/>
      <c r="AU8" s="73"/>
      <c r="AV8" s="73"/>
      <c r="AW8" s="73"/>
      <c r="AX8" s="73"/>
      <c r="AY8" s="73"/>
      <c r="AZ8" s="73"/>
      <c r="BA8" s="74"/>
      <c r="BB8" s="71"/>
      <c r="BC8" s="73"/>
      <c r="BD8" s="78"/>
      <c r="BE8" s="72"/>
      <c r="BF8" s="74"/>
      <c r="BG8" s="71"/>
      <c r="BH8" s="78"/>
      <c r="BI8" s="72"/>
      <c r="BJ8" s="74"/>
      <c r="BK8" s="71"/>
      <c r="BL8" s="78"/>
      <c r="BM8" s="72"/>
      <c r="BN8" s="78"/>
      <c r="BO8" s="74"/>
      <c r="BP8" s="79"/>
      <c r="BQ8" s="76"/>
      <c r="BR8" s="78"/>
      <c r="BS8" s="70"/>
      <c r="BT8" s="70"/>
      <c r="BU8" s="80"/>
      <c r="BV8" s="72"/>
      <c r="BW8" s="74"/>
      <c r="BX8" s="70"/>
      <c r="BY8" s="48">
        <f t="shared" si="0"/>
        <v>44</v>
      </c>
      <c r="BZ8" s="48">
        <v>2</v>
      </c>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row>
    <row r="9" spans="1:115" s="127" customFormat="1" ht="56.25" customHeight="1">
      <c r="A9" s="284">
        <v>7</v>
      </c>
      <c r="B9" s="89" t="s">
        <v>104</v>
      </c>
      <c r="C9" s="69"/>
      <c r="D9" s="103"/>
      <c r="E9" s="69"/>
      <c r="F9" s="79"/>
      <c r="G9" s="76"/>
      <c r="H9" s="76"/>
      <c r="I9" s="82"/>
      <c r="J9" s="69"/>
      <c r="K9" s="76"/>
      <c r="L9" s="76"/>
      <c r="M9" s="76"/>
      <c r="N9" s="76"/>
      <c r="O9" s="77"/>
      <c r="P9" s="79"/>
      <c r="Q9" s="76"/>
      <c r="R9" s="76"/>
      <c r="S9" s="73"/>
      <c r="T9" s="76"/>
      <c r="U9" s="76"/>
      <c r="V9" s="205">
        <v>5</v>
      </c>
      <c r="W9" s="82"/>
      <c r="X9" s="69"/>
      <c r="Y9" s="76"/>
      <c r="Z9" s="76"/>
      <c r="AA9" s="76"/>
      <c r="AB9" s="77"/>
      <c r="AC9" s="79"/>
      <c r="AD9" s="82"/>
      <c r="AE9" s="69"/>
      <c r="AF9" s="76"/>
      <c r="AG9" s="76"/>
      <c r="AH9" s="77"/>
      <c r="AI9" s="103"/>
      <c r="AJ9" s="69"/>
      <c r="AK9" s="205">
        <v>4</v>
      </c>
      <c r="AL9" s="76"/>
      <c r="AM9" s="76"/>
      <c r="AN9" s="208">
        <v>5</v>
      </c>
      <c r="AO9" s="79"/>
      <c r="AP9" s="76"/>
      <c r="AQ9" s="76"/>
      <c r="AR9" s="76"/>
      <c r="AS9" s="76"/>
      <c r="AT9" s="76"/>
      <c r="AU9" s="76"/>
      <c r="AV9" s="76"/>
      <c r="AW9" s="76"/>
      <c r="AX9" s="76"/>
      <c r="AY9" s="76"/>
      <c r="AZ9" s="76"/>
      <c r="BA9" s="82"/>
      <c r="BB9" s="69"/>
      <c r="BC9" s="76"/>
      <c r="BD9" s="77"/>
      <c r="BE9" s="79"/>
      <c r="BF9" s="82"/>
      <c r="BG9" s="69"/>
      <c r="BH9" s="77"/>
      <c r="BI9" s="79"/>
      <c r="BJ9" s="82"/>
      <c r="BK9" s="115"/>
      <c r="BL9" s="116"/>
      <c r="BM9" s="79"/>
      <c r="BN9" s="77"/>
      <c r="BO9" s="82"/>
      <c r="BP9" s="79"/>
      <c r="BQ9" s="76"/>
      <c r="BR9" s="77"/>
      <c r="BS9" s="103"/>
      <c r="BT9" s="103"/>
      <c r="BU9" s="124"/>
      <c r="BV9" s="79"/>
      <c r="BW9" s="82"/>
      <c r="BX9" s="103"/>
      <c r="BY9" s="48">
        <f>SUM(C9:BX9)</f>
        <v>14</v>
      </c>
      <c r="BZ9" s="125">
        <v>2</v>
      </c>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row>
    <row r="10" spans="1:115" s="67" customFormat="1" ht="42.75" customHeight="1">
      <c r="A10" s="236">
        <v>8</v>
      </c>
      <c r="B10" s="90" t="s">
        <v>97</v>
      </c>
      <c r="C10" s="71"/>
      <c r="D10" s="70"/>
      <c r="E10" s="71"/>
      <c r="F10" s="72"/>
      <c r="G10" s="73"/>
      <c r="H10" s="73"/>
      <c r="I10" s="74"/>
      <c r="J10" s="71"/>
      <c r="K10" s="73"/>
      <c r="L10" s="73"/>
      <c r="M10" s="73"/>
      <c r="N10" s="73"/>
      <c r="O10" s="78"/>
      <c r="P10" s="91">
        <v>7</v>
      </c>
      <c r="Q10" s="92">
        <v>2</v>
      </c>
      <c r="R10" s="92">
        <v>3</v>
      </c>
      <c r="S10" s="92">
        <v>4</v>
      </c>
      <c r="T10" s="92">
        <v>8</v>
      </c>
      <c r="U10" s="92">
        <v>3</v>
      </c>
      <c r="V10" s="92">
        <v>5</v>
      </c>
      <c r="W10" s="93">
        <v>5</v>
      </c>
      <c r="X10" s="71"/>
      <c r="Y10" s="73"/>
      <c r="Z10" s="73"/>
      <c r="AA10" s="73"/>
      <c r="AB10" s="78"/>
      <c r="AC10" s="94"/>
      <c r="AD10" s="95"/>
      <c r="AE10" s="71"/>
      <c r="AF10" s="73"/>
      <c r="AG10" s="73"/>
      <c r="AH10" s="78"/>
      <c r="AI10" s="70"/>
      <c r="AJ10" s="71"/>
      <c r="AK10" s="73"/>
      <c r="AL10" s="73"/>
      <c r="AM10" s="73"/>
      <c r="AN10" s="78"/>
      <c r="AO10" s="72"/>
      <c r="AP10" s="73"/>
      <c r="AQ10" s="73"/>
      <c r="AR10" s="73"/>
      <c r="AS10" s="73"/>
      <c r="AT10" s="73"/>
      <c r="AU10" s="73"/>
      <c r="AV10" s="73"/>
      <c r="AW10" s="73"/>
      <c r="AX10" s="73"/>
      <c r="AY10" s="73"/>
      <c r="AZ10" s="73"/>
      <c r="BA10" s="74"/>
      <c r="BB10" s="71"/>
      <c r="BC10" s="73"/>
      <c r="BD10" s="78"/>
      <c r="BE10" s="72"/>
      <c r="BF10" s="74"/>
      <c r="BG10" s="71"/>
      <c r="BH10" s="78"/>
      <c r="BI10" s="79"/>
      <c r="BJ10" s="74"/>
      <c r="BK10" s="71"/>
      <c r="BL10" s="78"/>
      <c r="BM10" s="72"/>
      <c r="BN10" s="78"/>
      <c r="BO10" s="74"/>
      <c r="BP10" s="72"/>
      <c r="BQ10" s="73"/>
      <c r="BR10" s="78"/>
      <c r="BS10" s="70"/>
      <c r="BT10" s="70"/>
      <c r="BU10" s="80"/>
      <c r="BV10" s="91">
        <v>2</v>
      </c>
      <c r="BW10" s="93">
        <v>9</v>
      </c>
      <c r="BX10" s="70"/>
      <c r="BY10" s="48">
        <f t="shared" si="0"/>
        <v>48</v>
      </c>
      <c r="BZ10" s="48">
        <v>2</v>
      </c>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row>
    <row r="11" spans="1:115" s="67" customFormat="1" ht="41.25" customHeight="1">
      <c r="A11" s="284">
        <v>9</v>
      </c>
      <c r="B11" s="98" t="s">
        <v>98</v>
      </c>
      <c r="C11" s="71"/>
      <c r="D11" s="70"/>
      <c r="E11" s="71"/>
      <c r="F11" s="72"/>
      <c r="G11" s="73"/>
      <c r="H11" s="73"/>
      <c r="I11" s="74"/>
      <c r="J11" s="71"/>
      <c r="K11" s="73"/>
      <c r="L11" s="73"/>
      <c r="M11" s="73"/>
      <c r="N11" s="73"/>
      <c r="O11" s="78"/>
      <c r="P11" s="72"/>
      <c r="Q11" s="73"/>
      <c r="R11" s="73"/>
      <c r="S11" s="73"/>
      <c r="T11" s="73"/>
      <c r="U11" s="73"/>
      <c r="V11" s="73"/>
      <c r="W11" s="74"/>
      <c r="X11" s="71"/>
      <c r="Y11" s="73"/>
      <c r="Z11" s="73"/>
      <c r="AA11" s="73"/>
      <c r="AB11" s="78"/>
      <c r="AC11" s="99"/>
      <c r="AD11" s="74"/>
      <c r="AE11" s="100">
        <v>5</v>
      </c>
      <c r="AF11" s="101">
        <v>9</v>
      </c>
      <c r="AG11" s="101">
        <v>3</v>
      </c>
      <c r="AH11" s="102">
        <v>4</v>
      </c>
      <c r="AI11" s="103"/>
      <c r="AJ11" s="71"/>
      <c r="AK11" s="73"/>
      <c r="AL11" s="73"/>
      <c r="AM11" s="73"/>
      <c r="AN11" s="78"/>
      <c r="AO11" s="72"/>
      <c r="AP11" s="73"/>
      <c r="AQ11" s="73"/>
      <c r="AR11" s="73"/>
      <c r="AS11" s="73"/>
      <c r="AT11" s="73"/>
      <c r="AU11" s="73"/>
      <c r="AV11" s="73"/>
      <c r="AW11" s="73"/>
      <c r="AX11" s="73"/>
      <c r="AY11" s="73"/>
      <c r="AZ11" s="73"/>
      <c r="BA11" s="74"/>
      <c r="BB11" s="71"/>
      <c r="BC11" s="73"/>
      <c r="BD11" s="78"/>
      <c r="BE11" s="72"/>
      <c r="BF11" s="74"/>
      <c r="BG11" s="71"/>
      <c r="BH11" s="78"/>
      <c r="BI11" s="72"/>
      <c r="BJ11" s="74"/>
      <c r="BK11" s="71"/>
      <c r="BL11" s="78"/>
      <c r="BM11" s="72"/>
      <c r="BN11" s="78"/>
      <c r="BO11" s="74"/>
      <c r="BP11" s="72"/>
      <c r="BQ11" s="73"/>
      <c r="BR11" s="78"/>
      <c r="BS11" s="70"/>
      <c r="BT11" s="70"/>
      <c r="BU11" s="80"/>
      <c r="BV11" s="72"/>
      <c r="BW11" s="74"/>
      <c r="BX11" s="70"/>
      <c r="BY11" s="48">
        <f t="shared" si="0"/>
        <v>21</v>
      </c>
      <c r="BZ11" s="48">
        <v>2</v>
      </c>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row>
    <row r="12" spans="1:115" s="67" customFormat="1" ht="45" customHeight="1">
      <c r="A12" s="236">
        <v>10</v>
      </c>
      <c r="B12" s="155" t="s">
        <v>99</v>
      </c>
      <c r="C12" s="71"/>
      <c r="D12" s="70"/>
      <c r="E12" s="105"/>
      <c r="F12" s="72"/>
      <c r="G12" s="73"/>
      <c r="H12" s="73"/>
      <c r="I12" s="74"/>
      <c r="J12" s="71"/>
      <c r="K12" s="73"/>
      <c r="L12" s="73"/>
      <c r="M12" s="73"/>
      <c r="N12" s="73"/>
      <c r="O12" s="78"/>
      <c r="P12" s="72"/>
      <c r="Q12" s="73"/>
      <c r="R12" s="73"/>
      <c r="S12" s="73"/>
      <c r="T12" s="73"/>
      <c r="U12" s="73"/>
      <c r="V12" s="73"/>
      <c r="W12" s="74"/>
      <c r="X12" s="71"/>
      <c r="Y12" s="73"/>
      <c r="Z12" s="73"/>
      <c r="AA12" s="73"/>
      <c r="AB12" s="78"/>
      <c r="AC12" s="72"/>
      <c r="AD12" s="74"/>
      <c r="AE12" s="71"/>
      <c r="AF12" s="73"/>
      <c r="AG12" s="73"/>
      <c r="AH12" s="78"/>
      <c r="AI12" s="70"/>
      <c r="AJ12" s="71"/>
      <c r="AK12" s="73"/>
      <c r="AL12" s="73"/>
      <c r="AM12" s="73"/>
      <c r="AN12" s="78"/>
      <c r="AO12" s="72"/>
      <c r="AP12" s="73"/>
      <c r="AQ12" s="73"/>
      <c r="AR12" s="73"/>
      <c r="AS12" s="73"/>
      <c r="AT12" s="73"/>
      <c r="AU12" s="73"/>
      <c r="AV12" s="73"/>
      <c r="AW12" s="73"/>
      <c r="AX12" s="73"/>
      <c r="AY12" s="73"/>
      <c r="AZ12" s="73"/>
      <c r="BA12" s="74"/>
      <c r="BB12" s="264">
        <v>7</v>
      </c>
      <c r="BC12" s="265">
        <v>5</v>
      </c>
      <c r="BD12" s="266">
        <v>1</v>
      </c>
      <c r="BE12" s="267">
        <v>7</v>
      </c>
      <c r="BF12" s="159">
        <v>3</v>
      </c>
      <c r="BG12" s="69"/>
      <c r="BH12" s="77"/>
      <c r="BI12" s="79"/>
      <c r="BJ12" s="82"/>
      <c r="BK12" s="69"/>
      <c r="BL12" s="77"/>
      <c r="BM12" s="79"/>
      <c r="BN12" s="77"/>
      <c r="BO12" s="82"/>
      <c r="BP12" s="72"/>
      <c r="BQ12" s="73"/>
      <c r="BR12" s="78"/>
      <c r="BS12" s="70"/>
      <c r="BT12" s="70"/>
      <c r="BU12" s="80"/>
      <c r="BV12" s="72"/>
      <c r="BW12" s="74"/>
      <c r="BX12" s="70"/>
      <c r="BY12" s="48">
        <f t="shared" si="0"/>
        <v>23</v>
      </c>
      <c r="BZ12" s="48">
        <v>2</v>
      </c>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row>
    <row r="13" spans="1:79" s="183" customFormat="1" ht="70.5" customHeight="1">
      <c r="A13" s="284">
        <v>11</v>
      </c>
      <c r="B13" s="273" t="s">
        <v>163</v>
      </c>
      <c r="C13" s="187"/>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274">
        <v>0</v>
      </c>
      <c r="BC13" s="274">
        <v>0</v>
      </c>
      <c r="BD13" s="274">
        <v>0</v>
      </c>
      <c r="BE13" s="274">
        <v>0</v>
      </c>
      <c r="BF13" s="274">
        <v>0</v>
      </c>
      <c r="BG13" s="186"/>
      <c r="BH13" s="186"/>
      <c r="BI13" s="186"/>
      <c r="BJ13" s="186"/>
      <c r="BK13" s="186"/>
      <c r="BL13" s="186"/>
      <c r="BM13" s="186"/>
      <c r="BN13" s="186"/>
      <c r="BO13" s="274">
        <v>3</v>
      </c>
      <c r="BP13" s="186"/>
      <c r="BQ13" s="186"/>
      <c r="BR13" s="186"/>
      <c r="BS13" s="186"/>
      <c r="BT13" s="186"/>
      <c r="BU13" s="188"/>
      <c r="BV13" s="186"/>
      <c r="BW13" s="186"/>
      <c r="BX13" s="186"/>
      <c r="BZ13" s="3"/>
      <c r="CA13" s="3"/>
    </row>
    <row r="14" spans="1:79" s="183" customFormat="1" ht="174" customHeight="1">
      <c r="A14" s="236">
        <v>12</v>
      </c>
      <c r="B14" s="275" t="s">
        <v>164</v>
      </c>
      <c r="C14" s="184"/>
      <c r="BB14" s="272">
        <v>0</v>
      </c>
      <c r="BC14" s="272">
        <v>0</v>
      </c>
      <c r="BD14" s="272">
        <v>0</v>
      </c>
      <c r="BE14" s="272">
        <v>0</v>
      </c>
      <c r="BF14" s="272">
        <v>0</v>
      </c>
      <c r="BG14" s="271">
        <v>7</v>
      </c>
      <c r="BH14" s="271">
        <v>3</v>
      </c>
      <c r="BM14" s="271">
        <v>4</v>
      </c>
      <c r="BN14" s="271">
        <v>2</v>
      </c>
      <c r="BO14" s="271">
        <v>3</v>
      </c>
      <c r="BU14" s="185"/>
      <c r="BZ14" s="3"/>
      <c r="CA14" s="3"/>
    </row>
    <row r="15" spans="1:115" s="67" customFormat="1" ht="75" customHeight="1">
      <c r="A15" s="284">
        <v>13</v>
      </c>
      <c r="B15" s="104" t="s">
        <v>100</v>
      </c>
      <c r="C15" s="71"/>
      <c r="D15" s="70"/>
      <c r="E15" s="71"/>
      <c r="F15" s="72"/>
      <c r="G15" s="73"/>
      <c r="H15" s="73"/>
      <c r="I15" s="74"/>
      <c r="J15" s="71"/>
      <c r="K15" s="73"/>
      <c r="L15" s="73"/>
      <c r="M15" s="73"/>
      <c r="N15" s="73"/>
      <c r="O15" s="78"/>
      <c r="P15" s="72"/>
      <c r="Q15" s="73"/>
      <c r="R15" s="73"/>
      <c r="S15" s="73"/>
      <c r="T15" s="73"/>
      <c r="U15" s="73"/>
      <c r="V15" s="73"/>
      <c r="W15" s="74"/>
      <c r="X15" s="71"/>
      <c r="Y15" s="108"/>
      <c r="Z15" s="73"/>
      <c r="AA15" s="73"/>
      <c r="AB15" s="78"/>
      <c r="AC15" s="72"/>
      <c r="AD15" s="74"/>
      <c r="AE15" s="71"/>
      <c r="AF15" s="73"/>
      <c r="AG15" s="73"/>
      <c r="AH15" s="78"/>
      <c r="AI15" s="70"/>
      <c r="AJ15" s="71"/>
      <c r="AK15" s="73"/>
      <c r="AL15" s="73"/>
      <c r="AM15" s="73"/>
      <c r="AN15" s="78"/>
      <c r="AO15" s="72"/>
      <c r="AP15" s="73"/>
      <c r="AQ15" s="73"/>
      <c r="AR15" s="76"/>
      <c r="AS15" s="73"/>
      <c r="AT15" s="76"/>
      <c r="AU15" s="76"/>
      <c r="AV15" s="73"/>
      <c r="AW15" s="76"/>
      <c r="AX15" s="73"/>
      <c r="AY15" s="76"/>
      <c r="AZ15" s="76"/>
      <c r="BA15" s="82"/>
      <c r="BB15" s="71"/>
      <c r="BC15" s="76"/>
      <c r="BD15" s="77"/>
      <c r="BE15" s="109"/>
      <c r="BF15" s="110"/>
      <c r="BG15" s="111">
        <v>7</v>
      </c>
      <c r="BH15" s="112">
        <v>3</v>
      </c>
      <c r="BI15" s="79"/>
      <c r="BJ15" s="82"/>
      <c r="BK15" s="69"/>
      <c r="BL15" s="77"/>
      <c r="BM15" s="79"/>
      <c r="BN15" s="77"/>
      <c r="BO15" s="82"/>
      <c r="BP15" s="72"/>
      <c r="BQ15" s="73"/>
      <c r="BR15" s="78"/>
      <c r="BS15" s="70"/>
      <c r="BT15" s="70"/>
      <c r="BU15" s="80"/>
      <c r="BV15" s="72"/>
      <c r="BW15" s="74"/>
      <c r="BX15" s="70"/>
      <c r="BY15" s="48">
        <f t="shared" si="0"/>
        <v>10</v>
      </c>
      <c r="BZ15" s="48">
        <v>2</v>
      </c>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row>
    <row r="16" spans="1:115" s="67" customFormat="1" ht="56.25" customHeight="1">
      <c r="A16" s="236">
        <v>14</v>
      </c>
      <c r="B16" s="104" t="s">
        <v>112</v>
      </c>
      <c r="C16" s="71"/>
      <c r="D16" s="70"/>
      <c r="E16" s="71"/>
      <c r="F16" s="72"/>
      <c r="G16" s="73"/>
      <c r="H16" s="73"/>
      <c r="I16" s="74"/>
      <c r="J16" s="71"/>
      <c r="K16" s="73"/>
      <c r="L16" s="73"/>
      <c r="M16" s="73"/>
      <c r="N16" s="73"/>
      <c r="O16" s="78"/>
      <c r="P16" s="72"/>
      <c r="Q16" s="73"/>
      <c r="R16" s="73"/>
      <c r="S16" s="73"/>
      <c r="T16" s="73"/>
      <c r="U16" s="73"/>
      <c r="V16" s="73"/>
      <c r="W16" s="74"/>
      <c r="X16" s="71"/>
      <c r="Y16" s="237">
        <v>5</v>
      </c>
      <c r="Z16" s="73"/>
      <c r="AA16" s="73"/>
      <c r="AB16" s="78"/>
      <c r="AC16" s="72"/>
      <c r="AD16" s="74"/>
      <c r="AE16" s="71"/>
      <c r="AF16" s="73"/>
      <c r="AG16" s="73"/>
      <c r="AH16" s="78"/>
      <c r="AI16" s="70"/>
      <c r="AJ16" s="71"/>
      <c r="AK16" s="73"/>
      <c r="AL16" s="73"/>
      <c r="AM16" s="73"/>
      <c r="AN16" s="78"/>
      <c r="AO16" s="72"/>
      <c r="AP16" s="73"/>
      <c r="AQ16" s="73"/>
      <c r="AR16" s="73"/>
      <c r="AS16" s="73"/>
      <c r="AT16" s="73"/>
      <c r="AU16" s="73"/>
      <c r="AV16" s="73"/>
      <c r="AW16" s="73"/>
      <c r="AX16" s="73"/>
      <c r="AY16" s="73"/>
      <c r="AZ16" s="73"/>
      <c r="BA16" s="74"/>
      <c r="BB16" s="71"/>
      <c r="BC16" s="73"/>
      <c r="BD16" s="78"/>
      <c r="BE16" s="72"/>
      <c r="BF16" s="74"/>
      <c r="BG16" s="106">
        <v>7</v>
      </c>
      <c r="BH16" s="107">
        <v>3</v>
      </c>
      <c r="BI16" s="79"/>
      <c r="BJ16" s="82"/>
      <c r="BK16" s="69"/>
      <c r="BL16" s="77"/>
      <c r="BM16" s="72"/>
      <c r="BN16" s="78"/>
      <c r="BO16" s="82"/>
      <c r="BP16" s="72"/>
      <c r="BQ16" s="73"/>
      <c r="BR16" s="78"/>
      <c r="BS16" s="70"/>
      <c r="BT16" s="70"/>
      <c r="BU16" s="80"/>
      <c r="BV16" s="72"/>
      <c r="BW16" s="74"/>
      <c r="BX16" s="70"/>
      <c r="BY16" s="48">
        <f>SUM(C16:BX16)</f>
        <v>15</v>
      </c>
      <c r="BZ16" s="48">
        <v>6</v>
      </c>
      <c r="CA16" s="66"/>
      <c r="CB16" s="66"/>
      <c r="CC16" s="211">
        <v>4</v>
      </c>
      <c r="CD16" s="210" t="s">
        <v>113</v>
      </c>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row>
    <row r="17" spans="1:115" s="67" customFormat="1" ht="45" customHeight="1">
      <c r="A17" s="284">
        <v>15</v>
      </c>
      <c r="B17" s="244" t="s">
        <v>122</v>
      </c>
      <c r="C17" s="71"/>
      <c r="D17" s="70"/>
      <c r="E17" s="71"/>
      <c r="F17" s="72"/>
      <c r="G17" s="73"/>
      <c r="H17" s="73"/>
      <c r="I17" s="74"/>
      <c r="J17" s="71"/>
      <c r="K17" s="73"/>
      <c r="L17" s="73"/>
      <c r="M17" s="73"/>
      <c r="N17" s="73"/>
      <c r="O17" s="78"/>
      <c r="P17" s="72"/>
      <c r="Q17" s="73"/>
      <c r="R17" s="73"/>
      <c r="S17" s="73"/>
      <c r="T17" s="73"/>
      <c r="U17" s="73"/>
      <c r="V17" s="73"/>
      <c r="W17" s="74"/>
      <c r="X17" s="71"/>
      <c r="Y17" s="73"/>
      <c r="Z17" s="73"/>
      <c r="AA17" s="73"/>
      <c r="AB17" s="78"/>
      <c r="AC17" s="72"/>
      <c r="AD17" s="74"/>
      <c r="AE17" s="71"/>
      <c r="AF17" s="73"/>
      <c r="AG17" s="73"/>
      <c r="AH17" s="77"/>
      <c r="AI17" s="70"/>
      <c r="AJ17" s="71"/>
      <c r="AK17" s="73"/>
      <c r="AL17" s="73"/>
      <c r="AM17" s="73"/>
      <c r="AN17" s="78"/>
      <c r="AO17" s="72"/>
      <c r="AP17" s="73"/>
      <c r="AQ17" s="73"/>
      <c r="AR17" s="73"/>
      <c r="AS17" s="73"/>
      <c r="AT17" s="73"/>
      <c r="AU17" s="73"/>
      <c r="AV17" s="73"/>
      <c r="AW17" s="73"/>
      <c r="AX17" s="73"/>
      <c r="AY17" s="73"/>
      <c r="AZ17" s="73"/>
      <c r="BA17" s="74"/>
      <c r="BB17" s="71"/>
      <c r="BC17" s="73"/>
      <c r="BD17" s="78"/>
      <c r="BE17" s="79"/>
      <c r="BF17" s="82"/>
      <c r="BG17" s="111">
        <v>1</v>
      </c>
      <c r="BH17" s="112">
        <v>3</v>
      </c>
      <c r="BI17" s="79"/>
      <c r="BJ17" s="82"/>
      <c r="BK17" s="69"/>
      <c r="BL17" s="77"/>
      <c r="BM17" s="72"/>
      <c r="BN17" s="78"/>
      <c r="BO17" s="82"/>
      <c r="BP17" s="72"/>
      <c r="BQ17" s="73"/>
      <c r="BR17" s="78"/>
      <c r="BS17" s="70"/>
      <c r="BT17" s="70"/>
      <c r="BU17" s="80"/>
      <c r="BV17" s="238">
        <v>2</v>
      </c>
      <c r="BW17" s="239">
        <v>9</v>
      </c>
      <c r="BX17" s="103"/>
      <c r="BY17" s="48">
        <f>SUM(C17:BX17)</f>
        <v>15</v>
      </c>
      <c r="BZ17" s="48">
        <v>6</v>
      </c>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row>
    <row r="18" spans="1:115" s="67" customFormat="1" ht="75.75" customHeight="1">
      <c r="A18" s="236">
        <v>16</v>
      </c>
      <c r="B18" s="215" t="s">
        <v>101</v>
      </c>
      <c r="C18" s="71"/>
      <c r="D18" s="70"/>
      <c r="E18" s="71"/>
      <c r="F18" s="72"/>
      <c r="G18" s="73"/>
      <c r="H18" s="73"/>
      <c r="I18" s="74"/>
      <c r="J18" s="71"/>
      <c r="K18" s="73"/>
      <c r="L18" s="73"/>
      <c r="M18" s="73"/>
      <c r="N18" s="73"/>
      <c r="O18" s="78"/>
      <c r="P18" s="72"/>
      <c r="Q18" s="73"/>
      <c r="R18" s="73"/>
      <c r="S18" s="73"/>
      <c r="T18" s="73"/>
      <c r="U18" s="73"/>
      <c r="V18" s="73"/>
      <c r="W18" s="74"/>
      <c r="X18" s="71"/>
      <c r="Y18" s="73"/>
      <c r="Z18" s="73"/>
      <c r="AA18" s="73"/>
      <c r="AB18" s="78"/>
      <c r="AC18" s="72"/>
      <c r="AD18" s="74"/>
      <c r="AE18" s="71"/>
      <c r="AF18" s="73"/>
      <c r="AG18" s="73"/>
      <c r="AH18" s="77"/>
      <c r="AI18" s="70"/>
      <c r="AJ18" s="71"/>
      <c r="AK18" s="73"/>
      <c r="AL18" s="73"/>
      <c r="AM18" s="73"/>
      <c r="AN18" s="78"/>
      <c r="AO18" s="83">
        <v>7</v>
      </c>
      <c r="AP18" s="87">
        <v>3</v>
      </c>
      <c r="AQ18" s="241"/>
      <c r="AR18" s="241"/>
      <c r="AS18" s="241"/>
      <c r="AT18" s="241"/>
      <c r="AU18" s="241"/>
      <c r="AV18" s="87">
        <v>7</v>
      </c>
      <c r="AW18" s="87">
        <v>3</v>
      </c>
      <c r="AX18" s="87">
        <v>5</v>
      </c>
      <c r="AY18" s="87">
        <v>5</v>
      </c>
      <c r="AZ18" s="87">
        <v>6</v>
      </c>
      <c r="BA18" s="84">
        <v>2</v>
      </c>
      <c r="BB18" s="71"/>
      <c r="BC18" s="73"/>
      <c r="BD18" s="78"/>
      <c r="BE18" s="72"/>
      <c r="BF18" s="74"/>
      <c r="BG18" s="71"/>
      <c r="BH18" s="113"/>
      <c r="BI18" s="72"/>
      <c r="BJ18" s="74"/>
      <c r="BK18" s="71"/>
      <c r="BL18" s="78"/>
      <c r="BM18" s="72"/>
      <c r="BN18" s="78"/>
      <c r="BO18" s="74"/>
      <c r="BP18" s="72"/>
      <c r="BQ18" s="73"/>
      <c r="BR18" s="78"/>
      <c r="BS18" s="70"/>
      <c r="BT18" s="70"/>
      <c r="BU18" s="80"/>
      <c r="BV18" s="72"/>
      <c r="BW18" s="74"/>
      <c r="BX18" s="70"/>
      <c r="BY18" s="48">
        <f t="shared" si="0"/>
        <v>38</v>
      </c>
      <c r="BZ18" s="48">
        <v>2</v>
      </c>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row>
    <row r="19" spans="1:115" s="67" customFormat="1" ht="76.5" customHeight="1">
      <c r="A19" s="284">
        <v>17</v>
      </c>
      <c r="B19" s="215" t="s">
        <v>110</v>
      </c>
      <c r="C19" s="71"/>
      <c r="D19" s="70"/>
      <c r="E19" s="71"/>
      <c r="F19" s="72"/>
      <c r="G19" s="73"/>
      <c r="H19" s="73"/>
      <c r="I19" s="74"/>
      <c r="J19" s="71"/>
      <c r="K19" s="73"/>
      <c r="L19" s="73"/>
      <c r="M19" s="73"/>
      <c r="N19" s="73"/>
      <c r="O19" s="78"/>
      <c r="P19" s="72"/>
      <c r="Q19" s="73"/>
      <c r="R19" s="73"/>
      <c r="S19" s="73"/>
      <c r="T19" s="73"/>
      <c r="U19" s="73"/>
      <c r="V19" s="73"/>
      <c r="W19" s="74"/>
      <c r="X19" s="71"/>
      <c r="Y19" s="73"/>
      <c r="Z19" s="73"/>
      <c r="AA19" s="76"/>
      <c r="AB19" s="77"/>
      <c r="AC19" s="72"/>
      <c r="AD19" s="74"/>
      <c r="AE19" s="71"/>
      <c r="AF19" s="73"/>
      <c r="AG19" s="73"/>
      <c r="AH19" s="78"/>
      <c r="AI19" s="70"/>
      <c r="AJ19" s="71"/>
      <c r="AK19" s="73"/>
      <c r="AL19" s="73"/>
      <c r="AM19" s="73"/>
      <c r="AN19" s="78"/>
      <c r="AO19" s="72"/>
      <c r="AP19" s="87">
        <v>1</v>
      </c>
      <c r="AQ19" s="241"/>
      <c r="AR19" s="241"/>
      <c r="AS19" s="241"/>
      <c r="AT19" s="241"/>
      <c r="AU19" s="241"/>
      <c r="AV19" s="87">
        <v>0</v>
      </c>
      <c r="AW19" s="87">
        <v>5</v>
      </c>
      <c r="AX19" s="87">
        <v>0</v>
      </c>
      <c r="AY19" s="87">
        <v>0</v>
      </c>
      <c r="AZ19" s="87">
        <v>0</v>
      </c>
      <c r="BA19" s="84">
        <v>0</v>
      </c>
      <c r="BB19" s="71"/>
      <c r="BC19" s="73"/>
      <c r="BD19" s="78"/>
      <c r="BE19" s="72"/>
      <c r="BF19" s="74"/>
      <c r="BG19" s="71"/>
      <c r="BH19" s="78"/>
      <c r="BI19" s="72"/>
      <c r="BJ19" s="74"/>
      <c r="BK19" s="71"/>
      <c r="BL19" s="78"/>
      <c r="BM19" s="72"/>
      <c r="BN19" s="78"/>
      <c r="BO19" s="74"/>
      <c r="BP19" s="72"/>
      <c r="BQ19" s="73"/>
      <c r="BR19" s="78"/>
      <c r="BS19" s="240">
        <v>2</v>
      </c>
      <c r="BT19" s="133"/>
      <c r="BU19" s="124"/>
      <c r="BV19" s="72"/>
      <c r="BW19" s="74"/>
      <c r="BX19" s="70"/>
      <c r="BY19" s="48">
        <f>SUM(C19:BX19)</f>
        <v>8</v>
      </c>
      <c r="BZ19" s="48">
        <v>3</v>
      </c>
      <c r="CA19" s="66"/>
      <c r="CB19" s="66"/>
      <c r="CC19" s="211">
        <v>3</v>
      </c>
      <c r="CD19" s="210" t="s">
        <v>111</v>
      </c>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row>
    <row r="20" spans="1:115" s="67" customFormat="1" ht="59.25" customHeight="1">
      <c r="A20" s="236">
        <v>18</v>
      </c>
      <c r="B20" s="216" t="s">
        <v>123</v>
      </c>
      <c r="C20" s="71"/>
      <c r="D20" s="70"/>
      <c r="E20" s="71"/>
      <c r="F20" s="72"/>
      <c r="G20" s="73"/>
      <c r="H20" s="73"/>
      <c r="I20" s="74"/>
      <c r="J20" s="71"/>
      <c r="K20" s="73"/>
      <c r="L20" s="73"/>
      <c r="M20" s="73"/>
      <c r="N20" s="73"/>
      <c r="O20" s="78"/>
      <c r="P20" s="72"/>
      <c r="Q20" s="73"/>
      <c r="R20" s="73"/>
      <c r="S20" s="73"/>
      <c r="T20" s="73"/>
      <c r="U20" s="73"/>
      <c r="V20" s="73"/>
      <c r="W20" s="74"/>
      <c r="X20" s="71"/>
      <c r="Y20" s="73"/>
      <c r="Z20" s="73"/>
      <c r="AA20" s="73"/>
      <c r="AB20" s="78"/>
      <c r="AC20" s="72"/>
      <c r="AD20" s="74"/>
      <c r="AE20" s="71"/>
      <c r="AF20" s="73"/>
      <c r="AG20" s="73"/>
      <c r="AH20" s="78"/>
      <c r="AI20" s="70"/>
      <c r="AJ20" s="71"/>
      <c r="AK20" s="73"/>
      <c r="AL20" s="73"/>
      <c r="AM20" s="73"/>
      <c r="AN20" s="78"/>
      <c r="AO20" s="83">
        <v>0</v>
      </c>
      <c r="AP20" s="76"/>
      <c r="AQ20" s="76"/>
      <c r="AR20" s="132"/>
      <c r="AS20" s="132"/>
      <c r="AT20" s="132"/>
      <c r="AU20" s="132"/>
      <c r="AV20" s="76"/>
      <c r="AW20" s="87">
        <v>1</v>
      </c>
      <c r="AX20" s="87">
        <v>0</v>
      </c>
      <c r="AY20" s="87">
        <v>0</v>
      </c>
      <c r="AZ20" s="87">
        <v>0</v>
      </c>
      <c r="BA20" s="84">
        <v>0</v>
      </c>
      <c r="BB20" s="71"/>
      <c r="BC20" s="73"/>
      <c r="BD20" s="78"/>
      <c r="BE20" s="72"/>
      <c r="BF20" s="74"/>
      <c r="BG20" s="69"/>
      <c r="BH20" s="78"/>
      <c r="BI20" s="72"/>
      <c r="BJ20" s="74"/>
      <c r="BK20" s="71"/>
      <c r="BL20" s="78"/>
      <c r="BM20" s="72"/>
      <c r="BN20" s="78"/>
      <c r="BO20" s="74"/>
      <c r="BP20" s="72"/>
      <c r="BQ20" s="73"/>
      <c r="BR20" s="78"/>
      <c r="BS20" s="240">
        <v>0</v>
      </c>
      <c r="BT20" s="103"/>
      <c r="BU20" s="124"/>
      <c r="BV20" s="79"/>
      <c r="BW20" s="82"/>
      <c r="BX20" s="103"/>
      <c r="BY20" s="48">
        <f>SUM(C20:BX20)</f>
        <v>1</v>
      </c>
      <c r="BZ20" s="48">
        <v>6</v>
      </c>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row>
    <row r="21" spans="1:115" s="67" customFormat="1" ht="45" customHeight="1">
      <c r="A21" s="284">
        <v>19</v>
      </c>
      <c r="B21" s="114" t="s">
        <v>102</v>
      </c>
      <c r="C21" s="71"/>
      <c r="D21" s="70"/>
      <c r="E21" s="71"/>
      <c r="F21" s="72"/>
      <c r="G21" s="73"/>
      <c r="H21" s="73"/>
      <c r="I21" s="74"/>
      <c r="J21" s="71"/>
      <c r="K21" s="73"/>
      <c r="L21" s="73"/>
      <c r="M21" s="73"/>
      <c r="N21" s="73"/>
      <c r="O21" s="78"/>
      <c r="P21" s="72"/>
      <c r="Q21" s="73"/>
      <c r="R21" s="73"/>
      <c r="S21" s="73"/>
      <c r="T21" s="73"/>
      <c r="U21" s="73"/>
      <c r="V21" s="73"/>
      <c r="W21" s="74"/>
      <c r="X21" s="118">
        <v>6</v>
      </c>
      <c r="Y21" s="76"/>
      <c r="Z21" s="75"/>
      <c r="AA21" s="75"/>
      <c r="AB21" s="116"/>
      <c r="AC21" s="94"/>
      <c r="AD21" s="95"/>
      <c r="AE21" s="71"/>
      <c r="AF21" s="73"/>
      <c r="AG21" s="73"/>
      <c r="AH21" s="78"/>
      <c r="AI21" s="70"/>
      <c r="AJ21" s="71"/>
      <c r="AK21" s="73"/>
      <c r="AL21" s="209">
        <v>3</v>
      </c>
      <c r="AM21" s="73"/>
      <c r="AN21" s="78"/>
      <c r="AO21" s="72"/>
      <c r="AP21" s="75"/>
      <c r="AQ21" s="117"/>
      <c r="AR21" s="117"/>
      <c r="AS21" s="117"/>
      <c r="AT21" s="117"/>
      <c r="AU21" s="117"/>
      <c r="AV21" s="116"/>
      <c r="AW21" s="73"/>
      <c r="AX21" s="73"/>
      <c r="AY21" s="73"/>
      <c r="AZ21" s="76"/>
      <c r="BA21" s="74"/>
      <c r="BB21" s="71"/>
      <c r="BC21" s="73"/>
      <c r="BD21" s="78"/>
      <c r="BE21" s="72"/>
      <c r="BF21" s="74"/>
      <c r="BG21" s="71"/>
      <c r="BH21" s="78"/>
      <c r="BI21" s="96">
        <v>8</v>
      </c>
      <c r="BJ21" s="97">
        <v>4</v>
      </c>
      <c r="BK21" s="118">
        <v>4</v>
      </c>
      <c r="BL21" s="119">
        <v>1</v>
      </c>
      <c r="BM21" s="72"/>
      <c r="BN21" s="78"/>
      <c r="BO21" s="74"/>
      <c r="BP21" s="72"/>
      <c r="BQ21" s="73"/>
      <c r="BR21" s="78"/>
      <c r="BS21" s="70"/>
      <c r="BT21" s="120">
        <v>1</v>
      </c>
      <c r="BU21" s="80"/>
      <c r="BV21" s="72"/>
      <c r="BW21" s="74"/>
      <c r="BX21" s="121">
        <v>3</v>
      </c>
      <c r="BY21" s="48">
        <f t="shared" si="0"/>
        <v>30</v>
      </c>
      <c r="BZ21" s="48">
        <v>2</v>
      </c>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row>
    <row r="22" spans="1:115" s="67" customFormat="1" ht="47.25" customHeight="1">
      <c r="A22" s="236">
        <v>20</v>
      </c>
      <c r="B22" s="122" t="s">
        <v>103</v>
      </c>
      <c r="C22" s="69"/>
      <c r="D22" s="70"/>
      <c r="E22" s="71"/>
      <c r="F22" s="72"/>
      <c r="G22" s="73"/>
      <c r="H22" s="73"/>
      <c r="I22" s="74"/>
      <c r="J22" s="71"/>
      <c r="K22" s="73"/>
      <c r="L22" s="73"/>
      <c r="M22" s="73"/>
      <c r="N22" s="73"/>
      <c r="O22" s="78"/>
      <c r="P22" s="72"/>
      <c r="Q22" s="76"/>
      <c r="R22" s="76"/>
      <c r="S22" s="76"/>
      <c r="T22" s="76"/>
      <c r="U22" s="76"/>
      <c r="V22" s="76"/>
      <c r="W22" s="82"/>
      <c r="X22" s="71"/>
      <c r="Y22" s="73"/>
      <c r="Z22" s="73"/>
      <c r="AA22" s="73"/>
      <c r="AB22" s="78"/>
      <c r="AC22" s="72"/>
      <c r="AD22" s="74"/>
      <c r="AE22" s="71"/>
      <c r="AF22" s="73"/>
      <c r="AG22" s="73"/>
      <c r="AH22" s="78"/>
      <c r="AI22" s="70"/>
      <c r="AJ22" s="71"/>
      <c r="AK22" s="73"/>
      <c r="AL22" s="73"/>
      <c r="AM22" s="73"/>
      <c r="AN22" s="78"/>
      <c r="AO22" s="72"/>
      <c r="AP22" s="73"/>
      <c r="AQ22" s="73"/>
      <c r="AR22" s="73"/>
      <c r="AS22" s="73"/>
      <c r="AT22" s="73"/>
      <c r="AU22" s="73"/>
      <c r="AV22" s="73"/>
      <c r="AW22" s="73"/>
      <c r="AX22" s="73"/>
      <c r="AY22" s="73"/>
      <c r="AZ22" s="73"/>
      <c r="BA22" s="74"/>
      <c r="BB22" s="71"/>
      <c r="BC22" s="73"/>
      <c r="BD22" s="78"/>
      <c r="BE22" s="72"/>
      <c r="BF22" s="74"/>
      <c r="BG22" s="71"/>
      <c r="BH22" s="78"/>
      <c r="BI22" s="79"/>
      <c r="BJ22" s="82"/>
      <c r="BK22" s="71"/>
      <c r="BL22" s="78"/>
      <c r="BM22" s="72"/>
      <c r="BN22" s="78"/>
      <c r="BO22" s="74"/>
      <c r="BP22" s="72"/>
      <c r="BQ22" s="73"/>
      <c r="BR22" s="78"/>
      <c r="BS22" s="70"/>
      <c r="BT22" s="123">
        <v>3</v>
      </c>
      <c r="BU22" s="80"/>
      <c r="BV22" s="72"/>
      <c r="BW22" s="74"/>
      <c r="BX22" s="70"/>
      <c r="BY22" s="48">
        <f t="shared" si="0"/>
        <v>3</v>
      </c>
      <c r="BZ22" s="48">
        <v>2</v>
      </c>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row>
    <row r="23" spans="1:115" s="67" customFormat="1" ht="71.25" customHeight="1">
      <c r="A23" s="284">
        <v>21</v>
      </c>
      <c r="B23" s="122" t="s">
        <v>118</v>
      </c>
      <c r="C23" s="71"/>
      <c r="D23" s="70"/>
      <c r="E23" s="71"/>
      <c r="F23" s="72"/>
      <c r="G23" s="73"/>
      <c r="H23" s="73"/>
      <c r="I23" s="74"/>
      <c r="J23" s="71"/>
      <c r="K23" s="73"/>
      <c r="L23" s="73"/>
      <c r="M23" s="73"/>
      <c r="N23" s="73"/>
      <c r="O23" s="78"/>
      <c r="P23" s="72"/>
      <c r="Q23" s="73"/>
      <c r="R23" s="73"/>
      <c r="S23" s="73"/>
      <c r="T23" s="73"/>
      <c r="U23" s="73"/>
      <c r="V23" s="73"/>
      <c r="W23" s="74"/>
      <c r="X23" s="71"/>
      <c r="Y23" s="73"/>
      <c r="Z23" s="76"/>
      <c r="AA23" s="73"/>
      <c r="AB23" s="78"/>
      <c r="AC23" s="72"/>
      <c r="AD23" s="74"/>
      <c r="AE23" s="71"/>
      <c r="AF23" s="73"/>
      <c r="AG23" s="73"/>
      <c r="AH23" s="78"/>
      <c r="AI23" s="70"/>
      <c r="AJ23" s="71"/>
      <c r="AK23" s="73"/>
      <c r="AL23" s="73"/>
      <c r="AM23" s="73"/>
      <c r="AN23" s="78"/>
      <c r="AO23" s="135"/>
      <c r="AP23" s="76"/>
      <c r="AQ23" s="76"/>
      <c r="AR23" s="76"/>
      <c r="AS23" s="76"/>
      <c r="AT23" s="76"/>
      <c r="AU23" s="76"/>
      <c r="AV23" s="76"/>
      <c r="AW23" s="76"/>
      <c r="AX23" s="76"/>
      <c r="AY23" s="76"/>
      <c r="AZ23" s="76"/>
      <c r="BA23" s="82"/>
      <c r="BB23" s="71"/>
      <c r="BC23" s="73"/>
      <c r="BD23" s="78"/>
      <c r="BE23" s="72"/>
      <c r="BF23" s="74"/>
      <c r="BG23" s="71"/>
      <c r="BH23" s="78"/>
      <c r="BI23" s="72"/>
      <c r="BJ23" s="78"/>
      <c r="BK23" s="136"/>
      <c r="BL23" s="140"/>
      <c r="BM23" s="72"/>
      <c r="BN23" s="78"/>
      <c r="BO23" s="74"/>
      <c r="BP23" s="72"/>
      <c r="BQ23" s="73"/>
      <c r="BR23" s="78"/>
      <c r="BS23" s="70"/>
      <c r="BT23" s="123">
        <v>1</v>
      </c>
      <c r="BU23" s="80"/>
      <c r="BV23" s="72"/>
      <c r="BW23" s="74"/>
      <c r="BX23" s="70"/>
      <c r="BY23" s="48">
        <f>SUM(C23:BX23)</f>
        <v>1</v>
      </c>
      <c r="BZ23" s="48">
        <v>3</v>
      </c>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row>
    <row r="24" spans="1:115" s="67" customFormat="1" ht="58.5" customHeight="1">
      <c r="A24" s="236">
        <v>22</v>
      </c>
      <c r="B24" s="268" t="s">
        <v>105</v>
      </c>
      <c r="C24" s="71"/>
      <c r="D24" s="70"/>
      <c r="E24" s="71"/>
      <c r="F24" s="72"/>
      <c r="G24" s="73"/>
      <c r="H24" s="73"/>
      <c r="I24" s="74"/>
      <c r="J24" s="71"/>
      <c r="K24" s="73"/>
      <c r="L24" s="73"/>
      <c r="M24" s="73"/>
      <c r="N24" s="73"/>
      <c r="O24" s="78"/>
      <c r="P24" s="72"/>
      <c r="Q24" s="73"/>
      <c r="R24" s="73"/>
      <c r="S24" s="73"/>
      <c r="T24" s="73"/>
      <c r="U24" s="73"/>
      <c r="V24" s="73"/>
      <c r="W24" s="74"/>
      <c r="X24" s="71"/>
      <c r="Y24" s="73"/>
      <c r="Z24" s="73"/>
      <c r="AA24" s="73"/>
      <c r="AB24" s="78"/>
      <c r="AC24" s="72"/>
      <c r="AD24" s="74"/>
      <c r="AE24" s="71"/>
      <c r="AF24" s="73"/>
      <c r="AG24" s="73"/>
      <c r="AH24" s="78"/>
      <c r="AI24" s="70"/>
      <c r="AJ24" s="71"/>
      <c r="AK24" s="73"/>
      <c r="AL24" s="73"/>
      <c r="AM24" s="73"/>
      <c r="AN24" s="78"/>
      <c r="AO24" s="72"/>
      <c r="AP24" s="73"/>
      <c r="AQ24" s="73"/>
      <c r="AR24" s="73"/>
      <c r="AS24" s="73"/>
      <c r="AT24" s="73"/>
      <c r="AU24" s="73"/>
      <c r="AV24" s="73"/>
      <c r="AW24" s="73"/>
      <c r="AX24" s="73"/>
      <c r="AY24" s="73"/>
      <c r="AZ24" s="73"/>
      <c r="BA24" s="74"/>
      <c r="BB24" s="128"/>
      <c r="BC24" s="75"/>
      <c r="BD24" s="78"/>
      <c r="BE24" s="72"/>
      <c r="BF24" s="74"/>
      <c r="BG24" s="71"/>
      <c r="BH24" s="78"/>
      <c r="BI24" s="72"/>
      <c r="BJ24" s="74"/>
      <c r="BK24" s="71"/>
      <c r="BL24" s="78"/>
      <c r="BM24" s="222">
        <v>4</v>
      </c>
      <c r="BN24" s="223">
        <v>2</v>
      </c>
      <c r="BO24" s="224">
        <v>3</v>
      </c>
      <c r="BP24" s="72"/>
      <c r="BQ24" s="73"/>
      <c r="BR24" s="78"/>
      <c r="BS24" s="70"/>
      <c r="BT24" s="70"/>
      <c r="BU24" s="80"/>
      <c r="BV24" s="72"/>
      <c r="BW24" s="74"/>
      <c r="BX24" s="70"/>
      <c r="BY24" s="48">
        <f t="shared" si="0"/>
        <v>9</v>
      </c>
      <c r="BZ24" s="48">
        <v>2</v>
      </c>
      <c r="CA24" s="66"/>
      <c r="CB24" s="66"/>
      <c r="CC24" s="210" t="s">
        <v>90</v>
      </c>
      <c r="CD24" s="211"/>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row>
    <row r="25" spans="1:115" s="67" customFormat="1" ht="77.25" customHeight="1">
      <c r="A25" s="284">
        <v>23</v>
      </c>
      <c r="B25" s="268" t="s">
        <v>119</v>
      </c>
      <c r="C25" s="71"/>
      <c r="D25" s="70"/>
      <c r="E25" s="69"/>
      <c r="F25" s="72"/>
      <c r="G25" s="73"/>
      <c r="H25" s="73"/>
      <c r="I25" s="74"/>
      <c r="J25" s="71"/>
      <c r="K25" s="73"/>
      <c r="L25" s="73"/>
      <c r="M25" s="73"/>
      <c r="N25" s="73"/>
      <c r="O25" s="78"/>
      <c r="P25" s="72"/>
      <c r="Q25" s="73"/>
      <c r="R25" s="73"/>
      <c r="S25" s="73"/>
      <c r="T25" s="73"/>
      <c r="U25" s="73"/>
      <c r="V25" s="73"/>
      <c r="W25" s="74"/>
      <c r="X25" s="71"/>
      <c r="Y25" s="73"/>
      <c r="Z25" s="73"/>
      <c r="AA25" s="73"/>
      <c r="AB25" s="78"/>
      <c r="AC25" s="72"/>
      <c r="AD25" s="82"/>
      <c r="AE25" s="71"/>
      <c r="AF25" s="73"/>
      <c r="AG25" s="73"/>
      <c r="AH25" s="78"/>
      <c r="AI25" s="70"/>
      <c r="AJ25" s="69"/>
      <c r="AK25" s="156"/>
      <c r="AL25" s="156"/>
      <c r="AM25" s="76"/>
      <c r="AN25" s="77"/>
      <c r="AO25" s="79"/>
      <c r="AP25" s="73"/>
      <c r="AQ25" s="73"/>
      <c r="AR25" s="73"/>
      <c r="AS25" s="73"/>
      <c r="AT25" s="73"/>
      <c r="AU25" s="73"/>
      <c r="AV25" s="73"/>
      <c r="AW25" s="73"/>
      <c r="AX25" s="73"/>
      <c r="AY25" s="73"/>
      <c r="AZ25" s="73"/>
      <c r="BA25" s="74"/>
      <c r="BB25" s="157"/>
      <c r="BC25" s="156"/>
      <c r="BD25" s="77"/>
      <c r="BE25" s="72"/>
      <c r="BF25" s="74"/>
      <c r="BG25" s="157"/>
      <c r="BH25" s="158"/>
      <c r="BI25" s="79"/>
      <c r="BJ25" s="74"/>
      <c r="BK25" s="71"/>
      <c r="BL25" s="78"/>
      <c r="BM25" s="222">
        <v>0</v>
      </c>
      <c r="BN25" s="223">
        <v>0</v>
      </c>
      <c r="BO25" s="224">
        <v>0</v>
      </c>
      <c r="BP25" s="72"/>
      <c r="BQ25" s="73"/>
      <c r="BR25" s="78"/>
      <c r="BS25" s="70"/>
      <c r="BT25" s="103"/>
      <c r="BU25" s="80"/>
      <c r="BV25" s="72"/>
      <c r="BW25" s="74"/>
      <c r="BX25" s="70"/>
      <c r="BY25" s="48">
        <f>SUM(C25:BX25)</f>
        <v>0</v>
      </c>
      <c r="BZ25" s="48">
        <v>2</v>
      </c>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row>
    <row r="26" spans="1:115" s="67" customFormat="1" ht="65.25" customHeight="1">
      <c r="A26" s="236">
        <v>24</v>
      </c>
      <c r="B26" s="277" t="s">
        <v>128</v>
      </c>
      <c r="C26" s="69"/>
      <c r="D26" s="103"/>
      <c r="E26" s="69"/>
      <c r="F26" s="79"/>
      <c r="G26" s="76"/>
      <c r="H26" s="76"/>
      <c r="I26" s="82"/>
      <c r="J26" s="69"/>
      <c r="K26" s="76"/>
      <c r="L26" s="76"/>
      <c r="M26" s="76"/>
      <c r="N26" s="76"/>
      <c r="O26" s="77"/>
      <c r="P26" s="79"/>
      <c r="Q26" s="76"/>
      <c r="R26" s="76"/>
      <c r="S26" s="76"/>
      <c r="T26" s="76"/>
      <c r="U26" s="76"/>
      <c r="V26" s="76"/>
      <c r="W26" s="82"/>
      <c r="X26" s="69"/>
      <c r="Y26" s="76"/>
      <c r="Z26" s="76"/>
      <c r="AA26" s="76"/>
      <c r="AB26" s="77"/>
      <c r="AC26" s="79"/>
      <c r="AD26" s="82"/>
      <c r="AE26" s="69"/>
      <c r="AF26" s="76"/>
      <c r="AG26" s="76"/>
      <c r="AH26" s="77"/>
      <c r="AI26" s="103"/>
      <c r="AJ26" s="69"/>
      <c r="AK26" s="76"/>
      <c r="AL26" s="76"/>
      <c r="AM26" s="76"/>
      <c r="AN26" s="77"/>
      <c r="AO26" s="79"/>
      <c r="AP26" s="76"/>
      <c r="AQ26" s="76"/>
      <c r="AR26" s="76"/>
      <c r="AS26" s="76"/>
      <c r="AT26" s="76"/>
      <c r="AU26" s="76"/>
      <c r="AV26" s="76"/>
      <c r="AW26" s="76"/>
      <c r="AX26" s="76"/>
      <c r="AY26" s="76"/>
      <c r="AZ26" s="76"/>
      <c r="BA26" s="82"/>
      <c r="BB26" s="69"/>
      <c r="BC26" s="76"/>
      <c r="BD26" s="77"/>
      <c r="BE26" s="79"/>
      <c r="BF26" s="82"/>
      <c r="BG26" s="69"/>
      <c r="BH26" s="77"/>
      <c r="BI26" s="79"/>
      <c r="BJ26" s="76"/>
      <c r="BK26" s="76"/>
      <c r="BL26" s="77"/>
      <c r="BM26" s="169"/>
      <c r="BN26" s="278">
        <v>0</v>
      </c>
      <c r="BO26" s="77"/>
      <c r="BP26" s="79"/>
      <c r="BQ26" s="76"/>
      <c r="BR26" s="77"/>
      <c r="BS26" s="103"/>
      <c r="BT26" s="103"/>
      <c r="BU26" s="124"/>
      <c r="BV26" s="79"/>
      <c r="BW26" s="82"/>
      <c r="BX26" s="103"/>
      <c r="BY26" s="48">
        <f>SUM(C26:BX26)</f>
        <v>0</v>
      </c>
      <c r="BZ26" s="48">
        <v>3</v>
      </c>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row>
    <row r="27" spans="1:115" s="67" customFormat="1" ht="38.25" customHeight="1">
      <c r="A27" s="284">
        <v>25</v>
      </c>
      <c r="B27" s="242" t="s">
        <v>106</v>
      </c>
      <c r="C27" s="59"/>
      <c r="D27" s="61"/>
      <c r="E27" s="56"/>
      <c r="F27" s="53"/>
      <c r="G27" s="54"/>
      <c r="H27" s="54"/>
      <c r="I27" s="55"/>
      <c r="J27" s="59"/>
      <c r="K27" s="54"/>
      <c r="L27" s="54"/>
      <c r="M27" s="54"/>
      <c r="N27" s="54"/>
      <c r="O27" s="60"/>
      <c r="P27" s="53"/>
      <c r="Q27" s="54"/>
      <c r="R27" s="54"/>
      <c r="S27" s="54"/>
      <c r="T27" s="54"/>
      <c r="U27" s="54"/>
      <c r="V27" s="54"/>
      <c r="W27" s="55"/>
      <c r="X27" s="59"/>
      <c r="Y27" s="54"/>
      <c r="Z27" s="54"/>
      <c r="AA27" s="54"/>
      <c r="AB27" s="60"/>
      <c r="AC27" s="53"/>
      <c r="AD27" s="55"/>
      <c r="AE27" s="59"/>
      <c r="AF27" s="54"/>
      <c r="AG27" s="54"/>
      <c r="AH27" s="60"/>
      <c r="AI27" s="61"/>
      <c r="AJ27" s="59"/>
      <c r="AK27" s="54"/>
      <c r="AL27" s="54"/>
      <c r="AM27" s="54"/>
      <c r="AN27" s="60"/>
      <c r="AO27" s="53"/>
      <c r="AP27" s="54"/>
      <c r="AQ27" s="54"/>
      <c r="AR27" s="54"/>
      <c r="AS27" s="54"/>
      <c r="AT27" s="54"/>
      <c r="AU27" s="54"/>
      <c r="AV27" s="54"/>
      <c r="AW27" s="54"/>
      <c r="AX27" s="54"/>
      <c r="AY27" s="54"/>
      <c r="AZ27" s="54"/>
      <c r="BA27" s="55"/>
      <c r="BB27" s="59"/>
      <c r="BC27" s="129"/>
      <c r="BD27" s="60"/>
      <c r="BE27" s="53"/>
      <c r="BF27" s="55"/>
      <c r="BG27" s="59"/>
      <c r="BH27" s="60"/>
      <c r="BI27" s="53"/>
      <c r="BJ27" s="55"/>
      <c r="BK27" s="59"/>
      <c r="BL27" s="60"/>
      <c r="BM27" s="53"/>
      <c r="BN27" s="60"/>
      <c r="BO27" s="55"/>
      <c r="BP27" s="53"/>
      <c r="BQ27" s="54"/>
      <c r="BR27" s="60"/>
      <c r="BS27" s="243">
        <v>2</v>
      </c>
      <c r="BT27" s="130"/>
      <c r="BU27" s="131"/>
      <c r="BV27" s="53"/>
      <c r="BW27" s="55"/>
      <c r="BX27" s="61"/>
      <c r="BY27" s="48">
        <f t="shared" si="0"/>
        <v>2</v>
      </c>
      <c r="BZ27" s="48">
        <v>2</v>
      </c>
      <c r="CA27" s="66"/>
      <c r="CB27" s="66"/>
      <c r="CC27" s="211">
        <v>1</v>
      </c>
      <c r="CD27" s="210" t="s">
        <v>107</v>
      </c>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row>
    <row r="28" spans="1:115" s="67" customFormat="1" ht="42.75" customHeight="1">
      <c r="A28" s="236">
        <v>26</v>
      </c>
      <c r="B28" s="217" t="s">
        <v>108</v>
      </c>
      <c r="C28" s="71"/>
      <c r="D28" s="70"/>
      <c r="E28" s="71"/>
      <c r="F28" s="72"/>
      <c r="G28" s="73"/>
      <c r="H28" s="73"/>
      <c r="I28" s="74"/>
      <c r="J28" s="71"/>
      <c r="K28" s="73"/>
      <c r="L28" s="73"/>
      <c r="M28" s="73"/>
      <c r="N28" s="73"/>
      <c r="O28" s="78"/>
      <c r="P28" s="72"/>
      <c r="Q28" s="73"/>
      <c r="R28" s="73"/>
      <c r="S28" s="73"/>
      <c r="T28" s="73"/>
      <c r="U28" s="73"/>
      <c r="V28" s="73"/>
      <c r="W28" s="74"/>
      <c r="X28" s="71"/>
      <c r="Y28" s="73"/>
      <c r="Z28" s="75"/>
      <c r="AA28" s="73"/>
      <c r="AB28" s="78"/>
      <c r="AC28" s="72"/>
      <c r="AD28" s="74"/>
      <c r="AE28" s="71"/>
      <c r="AF28" s="73"/>
      <c r="AG28" s="73"/>
      <c r="AH28" s="78"/>
      <c r="AI28" s="70"/>
      <c r="AJ28" s="71"/>
      <c r="AK28" s="73"/>
      <c r="AL28" s="73"/>
      <c r="AM28" s="73"/>
      <c r="AN28" s="78"/>
      <c r="AO28" s="72"/>
      <c r="AP28" s="73"/>
      <c r="AQ28" s="73"/>
      <c r="AR28" s="73"/>
      <c r="AS28" s="73"/>
      <c r="AT28" s="73"/>
      <c r="AU28" s="132"/>
      <c r="AV28" s="73"/>
      <c r="AW28" s="73"/>
      <c r="AX28" s="73"/>
      <c r="AY28" s="73"/>
      <c r="AZ28" s="75"/>
      <c r="BA28" s="74"/>
      <c r="BB28" s="71"/>
      <c r="BC28" s="73"/>
      <c r="BD28" s="78"/>
      <c r="BE28" s="72"/>
      <c r="BF28" s="74"/>
      <c r="BG28" s="71"/>
      <c r="BH28" s="78"/>
      <c r="BI28" s="72"/>
      <c r="BJ28" s="74"/>
      <c r="BK28" s="71"/>
      <c r="BL28" s="78"/>
      <c r="BM28" s="72"/>
      <c r="BN28" s="78"/>
      <c r="BO28" s="74"/>
      <c r="BP28" s="72"/>
      <c r="BQ28" s="73"/>
      <c r="BR28" s="78"/>
      <c r="BS28" s="70"/>
      <c r="BT28" s="70"/>
      <c r="BU28" s="225">
        <v>2</v>
      </c>
      <c r="BV28" s="72"/>
      <c r="BW28" s="74"/>
      <c r="BX28" s="70"/>
      <c r="BY28" s="48">
        <f t="shared" si="0"/>
        <v>2</v>
      </c>
      <c r="BZ28" s="48">
        <v>2</v>
      </c>
      <c r="CA28" s="66"/>
      <c r="CB28" s="66"/>
      <c r="CC28" s="211">
        <v>2</v>
      </c>
      <c r="CD28" s="210" t="s">
        <v>109</v>
      </c>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row>
    <row r="29" spans="1:115" s="67" customFormat="1" ht="57.75" customHeight="1">
      <c r="A29" s="284">
        <v>27</v>
      </c>
      <c r="B29" s="217" t="s">
        <v>156</v>
      </c>
      <c r="C29" s="71"/>
      <c r="D29" s="70"/>
      <c r="E29" s="71"/>
      <c r="F29" s="72"/>
      <c r="G29" s="73"/>
      <c r="H29" s="73"/>
      <c r="I29" s="74"/>
      <c r="J29" s="71"/>
      <c r="K29" s="73"/>
      <c r="L29" s="73"/>
      <c r="M29" s="73"/>
      <c r="N29" s="73"/>
      <c r="O29" s="78"/>
      <c r="P29" s="72"/>
      <c r="Q29" s="73"/>
      <c r="R29" s="73"/>
      <c r="S29" s="73"/>
      <c r="T29" s="73"/>
      <c r="U29" s="73"/>
      <c r="V29" s="73"/>
      <c r="W29" s="74"/>
      <c r="X29" s="71"/>
      <c r="Y29" s="73"/>
      <c r="Z29" s="136"/>
      <c r="AA29" s="73"/>
      <c r="AB29" s="78"/>
      <c r="AC29" s="72"/>
      <c r="AD29" s="74"/>
      <c r="AE29" s="71"/>
      <c r="AF29" s="73"/>
      <c r="AG29" s="73"/>
      <c r="AH29" s="78"/>
      <c r="AI29" s="103"/>
      <c r="AJ29" s="71"/>
      <c r="AK29" s="73"/>
      <c r="AL29" s="73"/>
      <c r="AM29" s="73"/>
      <c r="AN29" s="78"/>
      <c r="AO29" s="72"/>
      <c r="AP29" s="73"/>
      <c r="AQ29" s="73"/>
      <c r="AR29" s="73"/>
      <c r="AS29" s="73"/>
      <c r="AT29" s="73"/>
      <c r="AU29" s="132"/>
      <c r="AV29" s="73"/>
      <c r="AW29" s="73"/>
      <c r="AX29" s="73"/>
      <c r="AY29" s="73"/>
      <c r="AZ29" s="136"/>
      <c r="BA29" s="74"/>
      <c r="BB29" s="71"/>
      <c r="BC29" s="73"/>
      <c r="BD29" s="78"/>
      <c r="BE29" s="72"/>
      <c r="BF29" s="74"/>
      <c r="BG29" s="71"/>
      <c r="BH29" s="78"/>
      <c r="BI29" s="72"/>
      <c r="BJ29" s="74"/>
      <c r="BK29" s="71"/>
      <c r="BL29" s="78"/>
      <c r="BM29" s="79"/>
      <c r="BN29" s="77"/>
      <c r="BO29" s="74"/>
      <c r="BP29" s="72"/>
      <c r="BQ29" s="73"/>
      <c r="BR29" s="78"/>
      <c r="BS29" s="70"/>
      <c r="BT29" s="70"/>
      <c r="BU29" s="225">
        <v>2</v>
      </c>
      <c r="BV29" s="72"/>
      <c r="BW29" s="74"/>
      <c r="BX29" s="70"/>
      <c r="BY29" s="48">
        <f>SUM(C29:BX29)</f>
        <v>2</v>
      </c>
      <c r="BZ29" s="48">
        <v>6</v>
      </c>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row>
    <row r="30" spans="1:115" s="67" customFormat="1" ht="78.75" customHeight="1">
      <c r="A30" s="236">
        <v>28</v>
      </c>
      <c r="B30" s="245" t="s">
        <v>114</v>
      </c>
      <c r="C30" s="246">
        <v>3</v>
      </c>
      <c r="D30" s="70"/>
      <c r="E30" s="134"/>
      <c r="F30" s="135"/>
      <c r="G30" s="136"/>
      <c r="H30" s="136"/>
      <c r="I30" s="82"/>
      <c r="J30" s="69"/>
      <c r="K30" s="76"/>
      <c r="L30" s="76"/>
      <c r="M30" s="76"/>
      <c r="N30" s="76"/>
      <c r="O30" s="77"/>
      <c r="P30" s="79"/>
      <c r="Q30" s="136"/>
      <c r="R30" s="136"/>
      <c r="S30" s="136"/>
      <c r="T30" s="136"/>
      <c r="U30" s="136"/>
      <c r="V30" s="136"/>
      <c r="W30" s="137"/>
      <c r="X30" s="69"/>
      <c r="Y30" s="76"/>
      <c r="Z30" s="136"/>
      <c r="AA30" s="136"/>
      <c r="AB30" s="138"/>
      <c r="AC30" s="79"/>
      <c r="AD30" s="139"/>
      <c r="AE30" s="69"/>
      <c r="AF30" s="76"/>
      <c r="AG30" s="76"/>
      <c r="AH30" s="77"/>
      <c r="AI30" s="103"/>
      <c r="AJ30" s="69"/>
      <c r="AK30" s="76"/>
      <c r="AL30" s="76"/>
      <c r="AM30" s="76"/>
      <c r="AN30" s="140"/>
      <c r="AO30" s="79"/>
      <c r="AP30" s="136"/>
      <c r="AQ30" s="76"/>
      <c r="AR30" s="76"/>
      <c r="AS30" s="76"/>
      <c r="AT30" s="76"/>
      <c r="AU30" s="76"/>
      <c r="AV30" s="136"/>
      <c r="AW30" s="76"/>
      <c r="AX30" s="76"/>
      <c r="AY30" s="76"/>
      <c r="AZ30" s="136"/>
      <c r="BA30" s="82"/>
      <c r="BB30" s="69"/>
      <c r="BC30" s="76"/>
      <c r="BD30" s="77"/>
      <c r="BE30" s="79"/>
      <c r="BF30" s="82"/>
      <c r="BG30" s="69"/>
      <c r="BH30" s="77"/>
      <c r="BI30" s="135"/>
      <c r="BJ30" s="137"/>
      <c r="BK30" s="134"/>
      <c r="BL30" s="77"/>
      <c r="BM30" s="141"/>
      <c r="BN30" s="142"/>
      <c r="BO30" s="82"/>
      <c r="BP30" s="79"/>
      <c r="BQ30" s="76"/>
      <c r="BR30" s="77"/>
      <c r="BS30" s="103"/>
      <c r="BT30" s="143"/>
      <c r="BU30" s="124"/>
      <c r="BV30" s="79"/>
      <c r="BW30" s="137"/>
      <c r="BX30" s="103"/>
      <c r="BY30" s="48">
        <f t="shared" si="0"/>
        <v>3</v>
      </c>
      <c r="BZ30" s="48">
        <v>4</v>
      </c>
      <c r="CA30" s="66"/>
      <c r="CB30" s="66"/>
      <c r="CC30" s="211">
        <v>5</v>
      </c>
      <c r="CD30" s="210" t="s">
        <v>115</v>
      </c>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row>
    <row r="31" spans="1:115" s="67" customFormat="1" ht="114.75" customHeight="1">
      <c r="A31" s="284">
        <v>29</v>
      </c>
      <c r="B31" s="218" t="s">
        <v>116</v>
      </c>
      <c r="C31" s="71"/>
      <c r="D31" s="70"/>
      <c r="E31" s="144"/>
      <c r="F31" s="227">
        <v>7</v>
      </c>
      <c r="G31" s="228">
        <v>8</v>
      </c>
      <c r="H31" s="228">
        <v>5</v>
      </c>
      <c r="I31" s="229">
        <v>1</v>
      </c>
      <c r="J31" s="144"/>
      <c r="K31" s="145"/>
      <c r="L31" s="145"/>
      <c r="M31" s="145"/>
      <c r="N31" s="145"/>
      <c r="O31" s="146"/>
      <c r="P31" s="147"/>
      <c r="Q31" s="145"/>
      <c r="R31" s="145"/>
      <c r="S31" s="145"/>
      <c r="T31" s="145"/>
      <c r="U31" s="145"/>
      <c r="V31" s="148"/>
      <c r="W31" s="149"/>
      <c r="X31" s="150"/>
      <c r="Y31" s="148"/>
      <c r="Z31" s="228">
        <v>3</v>
      </c>
      <c r="AA31" s="136"/>
      <c r="AB31" s="140"/>
      <c r="AC31" s="135"/>
      <c r="AD31" s="137"/>
      <c r="AE31" s="144"/>
      <c r="AF31" s="145"/>
      <c r="AG31" s="145"/>
      <c r="AH31" s="146"/>
      <c r="AI31" s="151"/>
      <c r="AJ31" s="152"/>
      <c r="AK31" s="148"/>
      <c r="AL31" s="148"/>
      <c r="AM31" s="148"/>
      <c r="AN31" s="140"/>
      <c r="AO31" s="153"/>
      <c r="AP31" s="136"/>
      <c r="AQ31" s="76"/>
      <c r="AR31" s="76"/>
      <c r="AS31" s="76"/>
      <c r="AT31" s="76"/>
      <c r="AU31" s="76"/>
      <c r="AV31" s="136"/>
      <c r="AW31" s="145"/>
      <c r="AX31" s="145"/>
      <c r="AY31" s="145"/>
      <c r="AZ31" s="145"/>
      <c r="BA31" s="110"/>
      <c r="BB31" s="144"/>
      <c r="BC31" s="145"/>
      <c r="BD31" s="146"/>
      <c r="BE31" s="147"/>
      <c r="BF31" s="110"/>
      <c r="BG31" s="144"/>
      <c r="BH31" s="146"/>
      <c r="BI31" s="227">
        <v>8</v>
      </c>
      <c r="BJ31" s="230">
        <v>4</v>
      </c>
      <c r="BK31" s="226">
        <v>4</v>
      </c>
      <c r="BL31" s="146"/>
      <c r="BM31" s="147"/>
      <c r="BN31" s="146"/>
      <c r="BO31" s="110"/>
      <c r="BP31" s="147"/>
      <c r="BQ31" s="145"/>
      <c r="BR31" s="146"/>
      <c r="BS31" s="231">
        <v>2</v>
      </c>
      <c r="BT31" s="151"/>
      <c r="BU31" s="154"/>
      <c r="BV31" s="147"/>
      <c r="BW31" s="110"/>
      <c r="BX31" s="231">
        <v>3</v>
      </c>
      <c r="BY31" s="48">
        <f t="shared" si="0"/>
        <v>45</v>
      </c>
      <c r="BZ31" s="48">
        <v>3</v>
      </c>
      <c r="CA31" s="66"/>
      <c r="CB31" s="66"/>
      <c r="CC31" s="211">
        <v>6</v>
      </c>
      <c r="CD31" s="210" t="s">
        <v>117</v>
      </c>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row>
    <row r="32" spans="1:115" s="67" customFormat="1" ht="59.25" customHeight="1">
      <c r="A32" s="236">
        <v>30</v>
      </c>
      <c r="B32" s="279" t="s">
        <v>121</v>
      </c>
      <c r="C32" s="71"/>
      <c r="D32" s="70"/>
      <c r="E32" s="71"/>
      <c r="F32" s="72"/>
      <c r="G32" s="73"/>
      <c r="H32" s="73"/>
      <c r="I32" s="74"/>
      <c r="J32" s="71"/>
      <c r="K32" s="73"/>
      <c r="L32" s="73"/>
      <c r="M32" s="73"/>
      <c r="N32" s="73"/>
      <c r="O32" s="78"/>
      <c r="P32" s="72"/>
      <c r="Q32" s="73"/>
      <c r="R32" s="73"/>
      <c r="S32" s="73"/>
      <c r="T32" s="73"/>
      <c r="U32" s="73"/>
      <c r="V32" s="160"/>
      <c r="W32" s="74"/>
      <c r="X32" s="71"/>
      <c r="Y32" s="73"/>
      <c r="Z32" s="73"/>
      <c r="AA32" s="73"/>
      <c r="AB32" s="78"/>
      <c r="AC32" s="72"/>
      <c r="AD32" s="74"/>
      <c r="AE32" s="71"/>
      <c r="AF32" s="73"/>
      <c r="AG32" s="73"/>
      <c r="AH32" s="78"/>
      <c r="AI32" s="70"/>
      <c r="AJ32" s="71"/>
      <c r="AK32" s="73"/>
      <c r="AL32" s="73"/>
      <c r="AM32" s="73"/>
      <c r="AN32" s="78"/>
      <c r="AO32" s="72"/>
      <c r="AP32" s="73"/>
      <c r="AQ32" s="73"/>
      <c r="AR32" s="73"/>
      <c r="AS32" s="73"/>
      <c r="AT32" s="73"/>
      <c r="AU32" s="73"/>
      <c r="AV32" s="73"/>
      <c r="AW32" s="73"/>
      <c r="AX32" s="73"/>
      <c r="AY32" s="73"/>
      <c r="AZ32" s="73"/>
      <c r="BA32" s="74"/>
      <c r="BB32" s="71"/>
      <c r="BC32" s="73"/>
      <c r="BD32" s="78"/>
      <c r="BE32" s="72"/>
      <c r="BF32" s="74"/>
      <c r="BG32" s="280">
        <v>1</v>
      </c>
      <c r="BH32" s="78"/>
      <c r="BI32" s="79"/>
      <c r="BJ32" s="74"/>
      <c r="BK32" s="71"/>
      <c r="BL32" s="78"/>
      <c r="BM32" s="72"/>
      <c r="BN32" s="78"/>
      <c r="BO32" s="74"/>
      <c r="BP32" s="72"/>
      <c r="BQ32" s="73"/>
      <c r="BR32" s="78"/>
      <c r="BS32" s="70"/>
      <c r="BT32" s="143"/>
      <c r="BU32" s="80"/>
      <c r="BV32" s="281">
        <v>2</v>
      </c>
      <c r="BW32" s="282">
        <v>9</v>
      </c>
      <c r="BX32" s="283">
        <v>3</v>
      </c>
      <c r="BY32" s="48">
        <f t="shared" si="0"/>
        <v>15</v>
      </c>
      <c r="BZ32" s="48">
        <v>6</v>
      </c>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row>
    <row r="33" spans="1:115" s="67" customFormat="1" ht="62.25" customHeight="1">
      <c r="A33" s="284">
        <v>31</v>
      </c>
      <c r="B33" s="247" t="s">
        <v>125</v>
      </c>
      <c r="C33" s="71"/>
      <c r="D33" s="70"/>
      <c r="E33" s="71"/>
      <c r="F33" s="72"/>
      <c r="G33" s="73"/>
      <c r="H33" s="73"/>
      <c r="I33" s="74"/>
      <c r="J33" s="71"/>
      <c r="K33" s="73"/>
      <c r="L33" s="73"/>
      <c r="M33" s="73"/>
      <c r="N33" s="73"/>
      <c r="O33" s="78"/>
      <c r="P33" s="72"/>
      <c r="Q33" s="76"/>
      <c r="R33" s="76"/>
      <c r="S33" s="136"/>
      <c r="T33" s="145"/>
      <c r="U33" s="145"/>
      <c r="V33" s="136"/>
      <c r="W33" s="137"/>
      <c r="X33" s="144"/>
      <c r="Y33" s="145"/>
      <c r="Z33" s="145"/>
      <c r="AA33" s="145"/>
      <c r="AB33" s="146"/>
      <c r="AC33" s="147"/>
      <c r="AD33" s="137"/>
      <c r="AE33" s="144"/>
      <c r="AF33" s="145"/>
      <c r="AG33" s="145"/>
      <c r="AH33" s="146"/>
      <c r="AI33" s="151"/>
      <c r="AJ33" s="152"/>
      <c r="AK33" s="136"/>
      <c r="AL33" s="76"/>
      <c r="AM33" s="76"/>
      <c r="AN33" s="140"/>
      <c r="AO33" s="79"/>
      <c r="AP33" s="136"/>
      <c r="AQ33" s="76"/>
      <c r="AR33" s="76"/>
      <c r="AS33" s="76"/>
      <c r="AT33" s="76"/>
      <c r="AU33" s="76"/>
      <c r="AV33" s="134"/>
      <c r="AW33" s="145"/>
      <c r="AX33" s="145"/>
      <c r="AY33" s="145"/>
      <c r="AZ33" s="145"/>
      <c r="BA33" s="110"/>
      <c r="BB33" s="144"/>
      <c r="BC33" s="145"/>
      <c r="BD33" s="146"/>
      <c r="BE33" s="147"/>
      <c r="BF33" s="110"/>
      <c r="BG33" s="144"/>
      <c r="BH33" s="146"/>
      <c r="BI33" s="198">
        <v>8</v>
      </c>
      <c r="BJ33" s="220">
        <v>4</v>
      </c>
      <c r="BK33" s="248">
        <v>4</v>
      </c>
      <c r="BL33" s="249">
        <v>1</v>
      </c>
      <c r="BM33" s="147"/>
      <c r="BN33" s="146"/>
      <c r="BO33" s="74"/>
      <c r="BP33" s="72"/>
      <c r="BQ33" s="73"/>
      <c r="BR33" s="78"/>
      <c r="BS33" s="103"/>
      <c r="BT33" s="143"/>
      <c r="BU33" s="164"/>
      <c r="BV33" s="79"/>
      <c r="BW33" s="137"/>
      <c r="BX33" s="103"/>
      <c r="BY33" s="48">
        <f t="shared" si="0"/>
        <v>17</v>
      </c>
      <c r="BZ33" s="48">
        <v>3</v>
      </c>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row>
    <row r="34" spans="1:115" s="67" customFormat="1" ht="79.5" customHeight="1">
      <c r="A34" s="236">
        <v>32</v>
      </c>
      <c r="B34" s="247" t="s">
        <v>126</v>
      </c>
      <c r="C34" s="71"/>
      <c r="D34" s="70"/>
      <c r="E34" s="71"/>
      <c r="F34" s="72"/>
      <c r="G34" s="73"/>
      <c r="H34" s="73"/>
      <c r="I34" s="74"/>
      <c r="J34" s="71"/>
      <c r="K34" s="73"/>
      <c r="L34" s="73"/>
      <c r="M34" s="73"/>
      <c r="N34" s="73"/>
      <c r="O34" s="78"/>
      <c r="P34" s="72"/>
      <c r="Q34" s="76"/>
      <c r="R34" s="76"/>
      <c r="S34" s="76"/>
      <c r="T34" s="76"/>
      <c r="U34" s="76"/>
      <c r="V34" s="165"/>
      <c r="W34" s="95"/>
      <c r="X34" s="71"/>
      <c r="Y34" s="73"/>
      <c r="Z34" s="73"/>
      <c r="AA34" s="73"/>
      <c r="AB34" s="78"/>
      <c r="AC34" s="72"/>
      <c r="AD34" s="166"/>
      <c r="AE34" s="71"/>
      <c r="AF34" s="73"/>
      <c r="AG34" s="73"/>
      <c r="AH34" s="78"/>
      <c r="AI34" s="70"/>
      <c r="AJ34" s="69"/>
      <c r="AK34" s="108"/>
      <c r="AL34" s="156"/>
      <c r="AM34" s="156"/>
      <c r="AN34" s="116"/>
      <c r="AO34" s="167"/>
      <c r="AP34" s="75"/>
      <c r="AQ34" s="156"/>
      <c r="AR34" s="156"/>
      <c r="AS34" s="156"/>
      <c r="AT34" s="156"/>
      <c r="AU34" s="156"/>
      <c r="AV34" s="75"/>
      <c r="AW34" s="73"/>
      <c r="AX34" s="73"/>
      <c r="AY34" s="73"/>
      <c r="AZ34" s="73"/>
      <c r="BA34" s="74"/>
      <c r="BB34" s="71"/>
      <c r="BC34" s="73"/>
      <c r="BD34" s="78"/>
      <c r="BE34" s="72"/>
      <c r="BF34" s="74"/>
      <c r="BG34" s="71"/>
      <c r="BH34" s="78"/>
      <c r="BI34" s="198">
        <v>8</v>
      </c>
      <c r="BJ34" s="220">
        <v>4</v>
      </c>
      <c r="BK34" s="248">
        <v>4</v>
      </c>
      <c r="BL34" s="249">
        <v>1</v>
      </c>
      <c r="BM34" s="72"/>
      <c r="BN34" s="78"/>
      <c r="BO34" s="74"/>
      <c r="BP34" s="72"/>
      <c r="BQ34" s="73"/>
      <c r="BR34" s="78"/>
      <c r="BS34" s="103"/>
      <c r="BT34" s="133"/>
      <c r="BU34" s="124"/>
      <c r="BV34" s="250">
        <v>2</v>
      </c>
      <c r="BW34" s="221">
        <v>9</v>
      </c>
      <c r="BX34" s="103"/>
      <c r="BY34" s="48">
        <f t="shared" si="0"/>
        <v>28</v>
      </c>
      <c r="BZ34" s="48">
        <v>3</v>
      </c>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row>
    <row r="35" spans="1:115" s="67" customFormat="1" ht="75.75" customHeight="1">
      <c r="A35" s="284">
        <v>33</v>
      </c>
      <c r="B35" s="251" t="s">
        <v>132</v>
      </c>
      <c r="C35" s="69"/>
      <c r="D35" s="103"/>
      <c r="E35" s="69"/>
      <c r="F35" s="79"/>
      <c r="G35" s="76"/>
      <c r="H35" s="76"/>
      <c r="I35" s="82"/>
      <c r="J35" s="69"/>
      <c r="K35" s="76"/>
      <c r="L35" s="76"/>
      <c r="M35" s="76"/>
      <c r="N35" s="76"/>
      <c r="O35" s="77"/>
      <c r="P35" s="79"/>
      <c r="Q35" s="76"/>
      <c r="R35" s="76"/>
      <c r="S35" s="76"/>
      <c r="T35" s="76"/>
      <c r="U35" s="76"/>
      <c r="V35" s="76"/>
      <c r="W35" s="82"/>
      <c r="X35" s="69"/>
      <c r="Y35" s="76"/>
      <c r="Z35" s="76"/>
      <c r="AA35" s="76"/>
      <c r="AB35" s="77"/>
      <c r="AC35" s="79"/>
      <c r="AD35" s="82"/>
      <c r="AE35" s="69"/>
      <c r="AF35" s="76"/>
      <c r="AG35" s="76"/>
      <c r="AH35" s="77"/>
      <c r="AI35" s="103"/>
      <c r="AJ35" s="252">
        <v>3</v>
      </c>
      <c r="AK35" s="76"/>
      <c r="AL35" s="76"/>
      <c r="AM35" s="76"/>
      <c r="AN35" s="77"/>
      <c r="AO35" s="79"/>
      <c r="AP35" s="76"/>
      <c r="AQ35" s="76"/>
      <c r="AR35" s="76"/>
      <c r="AS35" s="76"/>
      <c r="AT35" s="76"/>
      <c r="AU35" s="76"/>
      <c r="AV35" s="76"/>
      <c r="AW35" s="76"/>
      <c r="AX35" s="76"/>
      <c r="AY35" s="76"/>
      <c r="AZ35" s="76"/>
      <c r="BA35" s="82"/>
      <c r="BB35" s="69"/>
      <c r="BC35" s="76"/>
      <c r="BD35" s="77"/>
      <c r="BE35" s="79"/>
      <c r="BF35" s="82"/>
      <c r="BG35" s="69"/>
      <c r="BH35" s="77"/>
      <c r="BI35" s="253">
        <v>8</v>
      </c>
      <c r="BJ35" s="76"/>
      <c r="BK35" s="76"/>
      <c r="BL35" s="77"/>
      <c r="BM35" s="79"/>
      <c r="BN35" s="76"/>
      <c r="BO35" s="77"/>
      <c r="BP35" s="79"/>
      <c r="BQ35" s="254">
        <v>2</v>
      </c>
      <c r="BR35" s="77"/>
      <c r="BS35" s="103"/>
      <c r="BT35" s="103"/>
      <c r="BU35" s="124"/>
      <c r="BV35" s="255">
        <v>2</v>
      </c>
      <c r="BW35" s="256">
        <v>9</v>
      </c>
      <c r="BX35" s="103"/>
      <c r="BY35" s="48">
        <f t="shared" si="0"/>
        <v>24</v>
      </c>
      <c r="BZ35" s="48">
        <v>6</v>
      </c>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row>
    <row r="36" spans="1:115" s="67" customFormat="1" ht="60" customHeight="1">
      <c r="A36" s="236">
        <v>34</v>
      </c>
      <c r="B36" s="257" t="s">
        <v>133</v>
      </c>
      <c r="C36" s="69"/>
      <c r="D36" s="103"/>
      <c r="E36" s="69"/>
      <c r="F36" s="79"/>
      <c r="G36" s="76"/>
      <c r="H36" s="76"/>
      <c r="I36" s="82"/>
      <c r="J36" s="69"/>
      <c r="K36" s="76"/>
      <c r="L36" s="76"/>
      <c r="M36" s="76"/>
      <c r="N36" s="76"/>
      <c r="O36" s="77"/>
      <c r="P36" s="79"/>
      <c r="Q36" s="76"/>
      <c r="R36" s="76"/>
      <c r="S36" s="76"/>
      <c r="T36" s="76"/>
      <c r="U36" s="76"/>
      <c r="V36" s="76"/>
      <c r="W36" s="82"/>
      <c r="X36" s="69"/>
      <c r="Y36" s="76"/>
      <c r="Z36" s="76"/>
      <c r="AA36" s="76"/>
      <c r="AB36" s="77"/>
      <c r="AC36" s="79"/>
      <c r="AD36" s="82"/>
      <c r="AE36" s="69"/>
      <c r="AF36" s="76"/>
      <c r="AG36" s="76"/>
      <c r="AH36" s="77"/>
      <c r="AI36" s="103"/>
      <c r="AJ36" s="69"/>
      <c r="AK36" s="76"/>
      <c r="AL36" s="76"/>
      <c r="AM36" s="76"/>
      <c r="AN36" s="77"/>
      <c r="AO36" s="79"/>
      <c r="AP36" s="76"/>
      <c r="AQ36" s="76"/>
      <c r="AR36" s="76"/>
      <c r="AS36" s="76"/>
      <c r="AT36" s="76"/>
      <c r="AU36" s="76"/>
      <c r="AV36" s="76"/>
      <c r="AW36" s="76"/>
      <c r="AX36" s="76"/>
      <c r="AY36" s="76"/>
      <c r="AZ36" s="76"/>
      <c r="BA36" s="82"/>
      <c r="BB36" s="69"/>
      <c r="BC36" s="76"/>
      <c r="BD36" s="77"/>
      <c r="BE36" s="79"/>
      <c r="BF36" s="82"/>
      <c r="BG36" s="69"/>
      <c r="BH36" s="77"/>
      <c r="BI36" s="258">
        <v>8</v>
      </c>
      <c r="BJ36" s="259">
        <v>4</v>
      </c>
      <c r="BK36" s="259">
        <v>4</v>
      </c>
      <c r="BL36" s="260">
        <v>1</v>
      </c>
      <c r="BM36" s="79"/>
      <c r="BN36" s="76"/>
      <c r="BO36" s="77"/>
      <c r="BP36" s="79"/>
      <c r="BQ36" s="76"/>
      <c r="BR36" s="77"/>
      <c r="BS36" s="103"/>
      <c r="BT36" s="103"/>
      <c r="BU36" s="124"/>
      <c r="BV36" s="79"/>
      <c r="BW36" s="82"/>
      <c r="BX36" s="103"/>
      <c r="BY36" s="48">
        <f t="shared" si="0"/>
        <v>17</v>
      </c>
      <c r="BZ36" s="48">
        <v>6</v>
      </c>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row>
    <row r="37" spans="1:115" s="67" customFormat="1" ht="49.5" customHeight="1">
      <c r="A37" s="284">
        <v>35</v>
      </c>
      <c r="B37" s="276" t="s">
        <v>134</v>
      </c>
      <c r="C37" s="69"/>
      <c r="D37" s="103"/>
      <c r="E37" s="69"/>
      <c r="F37" s="79"/>
      <c r="G37" s="76"/>
      <c r="H37" s="76"/>
      <c r="I37" s="82"/>
      <c r="J37" s="69"/>
      <c r="K37" s="76"/>
      <c r="L37" s="76"/>
      <c r="M37" s="76"/>
      <c r="N37" s="76"/>
      <c r="O37" s="77"/>
      <c r="P37" s="79"/>
      <c r="Q37" s="76"/>
      <c r="R37" s="76"/>
      <c r="S37" s="76"/>
      <c r="T37" s="76"/>
      <c r="U37" s="76"/>
      <c r="V37" s="76"/>
      <c r="W37" s="82"/>
      <c r="X37" s="69"/>
      <c r="Y37" s="76"/>
      <c r="Z37" s="76"/>
      <c r="AA37" s="76"/>
      <c r="AB37" s="77"/>
      <c r="AC37" s="79"/>
      <c r="AD37" s="82"/>
      <c r="AE37" s="69"/>
      <c r="AF37" s="76"/>
      <c r="AG37" s="76"/>
      <c r="AH37" s="77"/>
      <c r="AI37" s="103"/>
      <c r="AJ37" s="69"/>
      <c r="AK37" s="76"/>
      <c r="AL37" s="76"/>
      <c r="AM37" s="76"/>
      <c r="AN37" s="77"/>
      <c r="AO37" s="79"/>
      <c r="AP37" s="76"/>
      <c r="AQ37" s="76"/>
      <c r="AR37" s="76"/>
      <c r="AS37" s="76"/>
      <c r="AT37" s="76"/>
      <c r="AU37" s="76"/>
      <c r="AV37" s="76"/>
      <c r="AW37" s="76"/>
      <c r="AX37" s="76"/>
      <c r="AY37" s="76"/>
      <c r="AZ37" s="76"/>
      <c r="BA37" s="82"/>
      <c r="BB37" s="69"/>
      <c r="BC37" s="76"/>
      <c r="BD37" s="77"/>
      <c r="BE37" s="79"/>
      <c r="BF37" s="82"/>
      <c r="BG37" s="69"/>
      <c r="BH37" s="77"/>
      <c r="BI37" s="79"/>
      <c r="BJ37" s="76"/>
      <c r="BK37" s="261">
        <v>4</v>
      </c>
      <c r="BL37" s="262">
        <v>1</v>
      </c>
      <c r="BM37" s="79"/>
      <c r="BN37" s="76"/>
      <c r="BO37" s="77"/>
      <c r="BP37" s="79"/>
      <c r="BQ37" s="76"/>
      <c r="BR37" s="77"/>
      <c r="BS37" s="103"/>
      <c r="BT37" s="103"/>
      <c r="BU37" s="124"/>
      <c r="BV37" s="79"/>
      <c r="BW37" s="82"/>
      <c r="BX37" s="103"/>
      <c r="BY37" s="48">
        <f t="shared" si="0"/>
        <v>5</v>
      </c>
      <c r="BZ37" s="48">
        <v>3</v>
      </c>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row>
    <row r="38" spans="1:115" s="127" customFormat="1" ht="49.5" customHeight="1">
      <c r="A38" s="236">
        <v>36</v>
      </c>
      <c r="B38" s="263" t="s">
        <v>120</v>
      </c>
      <c r="C38" s="69"/>
      <c r="D38" s="103"/>
      <c r="E38" s="69"/>
      <c r="F38" s="79"/>
      <c r="G38" s="76"/>
      <c r="H38" s="76"/>
      <c r="I38" s="82"/>
      <c r="J38" s="69"/>
      <c r="K38" s="76"/>
      <c r="L38" s="76"/>
      <c r="M38" s="76"/>
      <c r="N38" s="76"/>
      <c r="O38" s="77"/>
      <c r="P38" s="79"/>
      <c r="Q38" s="76"/>
      <c r="R38" s="76"/>
      <c r="S38" s="76"/>
      <c r="T38" s="76"/>
      <c r="U38" s="76"/>
      <c r="V38" s="76"/>
      <c r="W38" s="82"/>
      <c r="X38" s="69"/>
      <c r="Y38" s="76"/>
      <c r="Z38" s="76"/>
      <c r="AA38" s="76"/>
      <c r="AB38" s="77"/>
      <c r="AC38" s="79"/>
      <c r="AD38" s="82"/>
      <c r="AE38" s="69"/>
      <c r="AF38" s="76"/>
      <c r="AG38" s="76"/>
      <c r="AH38" s="77"/>
      <c r="AI38" s="103"/>
      <c r="AJ38" s="69"/>
      <c r="AK38" s="76"/>
      <c r="AL38" s="76"/>
      <c r="AM38" s="76"/>
      <c r="AN38" s="77"/>
      <c r="AO38" s="79"/>
      <c r="AP38" s="136"/>
      <c r="AQ38" s="76"/>
      <c r="AR38" s="76"/>
      <c r="AS38" s="76"/>
      <c r="AT38" s="76"/>
      <c r="AU38" s="76"/>
      <c r="AV38" s="136"/>
      <c r="AW38" s="136"/>
      <c r="AX38" s="136"/>
      <c r="AY38" s="136"/>
      <c r="AZ38" s="136"/>
      <c r="BA38" s="136"/>
      <c r="BB38" s="69"/>
      <c r="BC38" s="76"/>
      <c r="BD38" s="77"/>
      <c r="BE38" s="79"/>
      <c r="BF38" s="82"/>
      <c r="BG38" s="69"/>
      <c r="BH38" s="77"/>
      <c r="BI38" s="79"/>
      <c r="BJ38" s="82"/>
      <c r="BK38" s="69"/>
      <c r="BL38" s="77"/>
      <c r="BM38" s="79"/>
      <c r="BN38" s="77"/>
      <c r="BO38" s="82"/>
      <c r="BP38" s="79"/>
      <c r="BQ38" s="76"/>
      <c r="BR38" s="77"/>
      <c r="BS38" s="143">
        <v>2</v>
      </c>
      <c r="BT38" s="103"/>
      <c r="BU38" s="124"/>
      <c r="BV38" s="79"/>
      <c r="BW38" s="82"/>
      <c r="BX38" s="103"/>
      <c r="BY38" s="125">
        <f t="shared" si="0"/>
        <v>2</v>
      </c>
      <c r="BZ38" s="125">
        <v>3</v>
      </c>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c r="DB38" s="126"/>
      <c r="DC38" s="126"/>
      <c r="DD38" s="126"/>
      <c r="DE38" s="126"/>
      <c r="DF38" s="126"/>
      <c r="DG38" s="126"/>
      <c r="DH38" s="126"/>
      <c r="DI38" s="126"/>
      <c r="DJ38" s="126"/>
      <c r="DK38" s="126"/>
    </row>
    <row r="39" spans="1:115" s="67" customFormat="1" ht="76.5" customHeight="1">
      <c r="A39" s="284">
        <v>37</v>
      </c>
      <c r="B39" s="232" t="s">
        <v>124</v>
      </c>
      <c r="C39" s="235">
        <v>3</v>
      </c>
      <c r="D39" s="70"/>
      <c r="E39" s="71"/>
      <c r="F39" s="72"/>
      <c r="G39" s="73"/>
      <c r="H39" s="73"/>
      <c r="I39" s="74"/>
      <c r="J39" s="71"/>
      <c r="K39" s="73"/>
      <c r="L39" s="73"/>
      <c r="M39" s="73"/>
      <c r="N39" s="73"/>
      <c r="O39" s="78"/>
      <c r="P39" s="72"/>
      <c r="Q39" s="73"/>
      <c r="R39" s="73"/>
      <c r="S39" s="136"/>
      <c r="T39" s="145"/>
      <c r="U39" s="145"/>
      <c r="V39" s="136"/>
      <c r="W39" s="137"/>
      <c r="X39" s="134"/>
      <c r="Y39" s="136"/>
      <c r="Z39" s="136"/>
      <c r="AA39" s="136"/>
      <c r="AB39" s="140"/>
      <c r="AC39" s="135"/>
      <c r="AD39" s="137"/>
      <c r="AE39" s="161"/>
      <c r="AF39" s="162"/>
      <c r="AG39" s="162"/>
      <c r="AH39" s="163"/>
      <c r="AI39" s="103"/>
      <c r="AJ39" s="144"/>
      <c r="AK39" s="136"/>
      <c r="AL39" s="73"/>
      <c r="AM39" s="73"/>
      <c r="AN39" s="77"/>
      <c r="AO39" s="79"/>
      <c r="AP39" s="73"/>
      <c r="AQ39" s="73"/>
      <c r="AR39" s="73"/>
      <c r="AS39" s="73"/>
      <c r="AT39" s="73"/>
      <c r="AU39" s="73"/>
      <c r="AV39" s="73"/>
      <c r="AW39" s="73"/>
      <c r="AX39" s="73"/>
      <c r="AY39" s="73"/>
      <c r="AZ39" s="73"/>
      <c r="BA39" s="74"/>
      <c r="BB39" s="69"/>
      <c r="BC39" s="76"/>
      <c r="BD39" s="140"/>
      <c r="BE39" s="72"/>
      <c r="BF39" s="74"/>
      <c r="BG39" s="134"/>
      <c r="BH39" s="140"/>
      <c r="BI39" s="135"/>
      <c r="BJ39" s="137"/>
      <c r="BK39" s="71"/>
      <c r="BL39" s="78"/>
      <c r="BM39" s="135"/>
      <c r="BN39" s="140"/>
      <c r="BO39" s="233">
        <v>1</v>
      </c>
      <c r="BP39" s="72"/>
      <c r="BQ39" s="73"/>
      <c r="BR39" s="78"/>
      <c r="BS39" s="70"/>
      <c r="BT39" s="70"/>
      <c r="BU39" s="80"/>
      <c r="BV39" s="234">
        <v>2</v>
      </c>
      <c r="BW39" s="233">
        <v>9</v>
      </c>
      <c r="BX39" s="103"/>
      <c r="BY39" s="48">
        <f t="shared" si="0"/>
        <v>15</v>
      </c>
      <c r="BZ39" s="48">
        <v>3</v>
      </c>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row>
    <row r="40" spans="1:115" s="67" customFormat="1" ht="62.25" customHeight="1">
      <c r="A40" s="236">
        <v>38</v>
      </c>
      <c r="B40" s="168" t="s">
        <v>127</v>
      </c>
      <c r="C40" s="69"/>
      <c r="D40" s="103"/>
      <c r="E40" s="69"/>
      <c r="F40" s="79"/>
      <c r="G40" s="76"/>
      <c r="H40" s="76"/>
      <c r="I40" s="82"/>
      <c r="J40" s="69"/>
      <c r="K40" s="76"/>
      <c r="L40" s="76"/>
      <c r="M40" s="76"/>
      <c r="N40" s="76"/>
      <c r="O40" s="77"/>
      <c r="P40" s="79"/>
      <c r="Q40" s="76"/>
      <c r="R40" s="76"/>
      <c r="S40" s="76"/>
      <c r="T40" s="76"/>
      <c r="U40" s="76"/>
      <c r="V40" s="76"/>
      <c r="W40" s="82"/>
      <c r="X40" s="69"/>
      <c r="Y40" s="76"/>
      <c r="Z40" s="76"/>
      <c r="AA40" s="76"/>
      <c r="AB40" s="77"/>
      <c r="AC40" s="79"/>
      <c r="AD40" s="82"/>
      <c r="AE40" s="69"/>
      <c r="AF40" s="76"/>
      <c r="AG40" s="76"/>
      <c r="AH40" s="77"/>
      <c r="AI40" s="103"/>
      <c r="AJ40" s="69"/>
      <c r="AK40" s="76"/>
      <c r="AL40" s="76"/>
      <c r="AM40" s="76"/>
      <c r="AN40" s="77"/>
      <c r="AO40" s="79"/>
      <c r="AP40" s="76"/>
      <c r="AQ40" s="76"/>
      <c r="AR40" s="76"/>
      <c r="AS40" s="76"/>
      <c r="AT40" s="76"/>
      <c r="AU40" s="76"/>
      <c r="AV40" s="76"/>
      <c r="AW40" s="76"/>
      <c r="AX40" s="76"/>
      <c r="AY40" s="76"/>
      <c r="AZ40" s="76"/>
      <c r="BA40" s="82"/>
      <c r="BB40" s="69"/>
      <c r="BC40" s="76"/>
      <c r="BD40" s="77"/>
      <c r="BE40" s="79"/>
      <c r="BF40" s="82"/>
      <c r="BG40" s="69"/>
      <c r="BH40" s="77"/>
      <c r="BI40" s="79"/>
      <c r="BJ40" s="76"/>
      <c r="BK40" s="76"/>
      <c r="BL40" s="77"/>
      <c r="BM40" s="79"/>
      <c r="BN40" s="76"/>
      <c r="BO40" s="77"/>
      <c r="BP40" s="79"/>
      <c r="BQ40" s="76"/>
      <c r="BR40" s="77"/>
      <c r="BS40" s="103"/>
      <c r="BT40" s="103"/>
      <c r="BU40" s="124"/>
      <c r="BV40" s="212">
        <v>2</v>
      </c>
      <c r="BW40" s="213">
        <v>9</v>
      </c>
      <c r="BX40" s="103"/>
      <c r="BY40" s="48">
        <f t="shared" si="0"/>
        <v>11</v>
      </c>
      <c r="BZ40" s="48">
        <v>2</v>
      </c>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row>
    <row r="41" spans="1:115" s="67" customFormat="1" ht="66.75" customHeight="1">
      <c r="A41" s="284">
        <v>39</v>
      </c>
      <c r="B41" s="173" t="s">
        <v>129</v>
      </c>
      <c r="C41" s="69"/>
      <c r="D41" s="103"/>
      <c r="E41" s="69"/>
      <c r="F41" s="79"/>
      <c r="G41" s="76"/>
      <c r="H41" s="76"/>
      <c r="I41" s="82"/>
      <c r="J41" s="69"/>
      <c r="K41" s="76"/>
      <c r="L41" s="76"/>
      <c r="M41" s="76"/>
      <c r="N41" s="76"/>
      <c r="O41" s="77"/>
      <c r="P41" s="79"/>
      <c r="Q41" s="76"/>
      <c r="R41" s="76"/>
      <c r="S41" s="76"/>
      <c r="T41" s="76"/>
      <c r="U41" s="76"/>
      <c r="V41" s="76"/>
      <c r="W41" s="82"/>
      <c r="X41" s="69"/>
      <c r="Y41" s="76"/>
      <c r="Z41" s="76"/>
      <c r="AA41" s="174">
        <v>1</v>
      </c>
      <c r="AB41" s="77"/>
      <c r="AC41" s="79"/>
      <c r="AD41" s="82"/>
      <c r="AE41" s="69"/>
      <c r="AF41" s="76"/>
      <c r="AG41" s="76"/>
      <c r="AH41" s="77"/>
      <c r="AI41" s="103"/>
      <c r="AJ41" s="69"/>
      <c r="AK41" s="76"/>
      <c r="AL41" s="76"/>
      <c r="AM41" s="76"/>
      <c r="AN41" s="77"/>
      <c r="AO41" s="79"/>
      <c r="AP41" s="76"/>
      <c r="AQ41" s="76"/>
      <c r="AR41" s="76"/>
      <c r="AS41" s="76"/>
      <c r="AT41" s="76"/>
      <c r="AU41" s="76"/>
      <c r="AV41" s="76"/>
      <c r="AW41" s="76"/>
      <c r="AX41" s="76"/>
      <c r="AY41" s="76"/>
      <c r="AZ41" s="76"/>
      <c r="BA41" s="82"/>
      <c r="BB41" s="69"/>
      <c r="BC41" s="76"/>
      <c r="BD41" s="77"/>
      <c r="BE41" s="79"/>
      <c r="BF41" s="82"/>
      <c r="BG41" s="69"/>
      <c r="BH41" s="77"/>
      <c r="BI41" s="79"/>
      <c r="BJ41" s="76"/>
      <c r="BK41" s="76"/>
      <c r="BL41" s="77"/>
      <c r="BM41" s="79"/>
      <c r="BN41" s="76"/>
      <c r="BO41" s="77"/>
      <c r="BP41" s="79"/>
      <c r="BQ41" s="76"/>
      <c r="BR41" s="77"/>
      <c r="BS41" s="103"/>
      <c r="BT41" s="103"/>
      <c r="BU41" s="124"/>
      <c r="BV41" s="79"/>
      <c r="BW41" s="82"/>
      <c r="BX41" s="103"/>
      <c r="BY41" s="48">
        <f t="shared" si="0"/>
        <v>1</v>
      </c>
      <c r="BZ41" s="48">
        <v>6</v>
      </c>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row>
    <row r="42" spans="1:115" s="67" customFormat="1" ht="61.5" customHeight="1">
      <c r="A42" s="236">
        <v>40</v>
      </c>
      <c r="B42" s="173" t="s">
        <v>131</v>
      </c>
      <c r="C42" s="69"/>
      <c r="D42" s="103"/>
      <c r="E42" s="69"/>
      <c r="F42" s="79"/>
      <c r="G42" s="76"/>
      <c r="H42" s="76"/>
      <c r="I42" s="82"/>
      <c r="J42" s="69"/>
      <c r="K42" s="76"/>
      <c r="L42" s="76"/>
      <c r="M42" s="76"/>
      <c r="N42" s="76"/>
      <c r="O42" s="77"/>
      <c r="P42" s="79"/>
      <c r="Q42" s="76"/>
      <c r="R42" s="76"/>
      <c r="S42" s="76"/>
      <c r="T42" s="76"/>
      <c r="U42" s="76"/>
      <c r="V42" s="76"/>
      <c r="W42" s="82"/>
      <c r="X42" s="69"/>
      <c r="Y42" s="76"/>
      <c r="Z42" s="76"/>
      <c r="AA42" s="174">
        <v>2</v>
      </c>
      <c r="AB42" s="77"/>
      <c r="AC42" s="79"/>
      <c r="AD42" s="82"/>
      <c r="AE42" s="69"/>
      <c r="AF42" s="76"/>
      <c r="AG42" s="76"/>
      <c r="AH42" s="77"/>
      <c r="AI42" s="103"/>
      <c r="AJ42" s="69"/>
      <c r="AK42" s="76"/>
      <c r="AL42" s="76"/>
      <c r="AM42" s="76"/>
      <c r="AN42" s="77"/>
      <c r="AO42" s="79"/>
      <c r="AP42" s="76"/>
      <c r="AQ42" s="76"/>
      <c r="AR42" s="76"/>
      <c r="AS42" s="76"/>
      <c r="AT42" s="76"/>
      <c r="AU42" s="76"/>
      <c r="AV42" s="76"/>
      <c r="AW42" s="76"/>
      <c r="AX42" s="76"/>
      <c r="AY42" s="76"/>
      <c r="AZ42" s="76"/>
      <c r="BA42" s="82"/>
      <c r="BB42" s="69"/>
      <c r="BC42" s="76"/>
      <c r="BD42" s="77"/>
      <c r="BE42" s="79"/>
      <c r="BF42" s="82"/>
      <c r="BG42" s="69"/>
      <c r="BH42" s="77"/>
      <c r="BI42" s="175">
        <v>8</v>
      </c>
      <c r="BJ42" s="76"/>
      <c r="BK42" s="76"/>
      <c r="BL42" s="77"/>
      <c r="BM42" s="79"/>
      <c r="BN42" s="76"/>
      <c r="BO42" s="77"/>
      <c r="BP42" s="79"/>
      <c r="BQ42" s="76"/>
      <c r="BR42" s="77"/>
      <c r="BS42" s="103"/>
      <c r="BT42" s="103"/>
      <c r="BU42" s="124"/>
      <c r="BV42" s="79"/>
      <c r="BW42" s="82"/>
      <c r="BX42" s="103"/>
      <c r="BY42" s="48">
        <f>SUM(C42:BX42)</f>
        <v>10</v>
      </c>
      <c r="BZ42" s="48">
        <v>6</v>
      </c>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row>
    <row r="43" spans="1:115" s="67" customFormat="1" ht="71.25" customHeight="1">
      <c r="A43" s="284">
        <v>41</v>
      </c>
      <c r="B43" s="170" t="s">
        <v>130</v>
      </c>
      <c r="C43" s="69"/>
      <c r="D43" s="103"/>
      <c r="E43" s="69"/>
      <c r="F43" s="79"/>
      <c r="G43" s="76"/>
      <c r="H43" s="76"/>
      <c r="I43" s="82"/>
      <c r="J43" s="69"/>
      <c r="K43" s="76"/>
      <c r="L43" s="76"/>
      <c r="M43" s="76"/>
      <c r="N43" s="76"/>
      <c r="O43" s="77"/>
      <c r="P43" s="79"/>
      <c r="Q43" s="76"/>
      <c r="R43" s="76"/>
      <c r="S43" s="76"/>
      <c r="T43" s="76"/>
      <c r="U43" s="76"/>
      <c r="V43" s="76"/>
      <c r="W43" s="82"/>
      <c r="X43" s="69"/>
      <c r="Y43" s="76"/>
      <c r="Z43" s="76"/>
      <c r="AA43" s="76"/>
      <c r="AB43" s="171">
        <v>5</v>
      </c>
      <c r="AC43" s="79"/>
      <c r="AD43" s="214">
        <v>3</v>
      </c>
      <c r="AE43" s="69"/>
      <c r="AF43" s="76"/>
      <c r="AG43" s="76"/>
      <c r="AH43" s="77"/>
      <c r="AI43" s="103"/>
      <c r="AJ43" s="69"/>
      <c r="AK43" s="76"/>
      <c r="AL43" s="76"/>
      <c r="AM43" s="76"/>
      <c r="AN43" s="77"/>
      <c r="AO43" s="79"/>
      <c r="AP43" s="76"/>
      <c r="AQ43" s="76"/>
      <c r="AR43" s="76"/>
      <c r="AS43" s="76"/>
      <c r="AT43" s="76"/>
      <c r="AU43" s="76"/>
      <c r="AV43" s="76"/>
      <c r="AW43" s="76"/>
      <c r="AX43" s="76"/>
      <c r="AY43" s="76"/>
      <c r="AZ43" s="76"/>
      <c r="BA43" s="82"/>
      <c r="BB43" s="69"/>
      <c r="BC43" s="76"/>
      <c r="BD43" s="77"/>
      <c r="BE43" s="79"/>
      <c r="BF43" s="82"/>
      <c r="BG43" s="69"/>
      <c r="BH43" s="77"/>
      <c r="BI43" s="172">
        <v>8</v>
      </c>
      <c r="BJ43" s="76"/>
      <c r="BK43" s="76"/>
      <c r="BL43" s="77"/>
      <c r="BM43" s="79"/>
      <c r="BN43" s="76"/>
      <c r="BO43" s="77"/>
      <c r="BP43" s="79"/>
      <c r="BQ43" s="76"/>
      <c r="BR43" s="77"/>
      <c r="BS43" s="103"/>
      <c r="BT43" s="103"/>
      <c r="BU43" s="124"/>
      <c r="BV43" s="79"/>
      <c r="BW43" s="82"/>
      <c r="BX43" s="103"/>
      <c r="BY43" s="48">
        <f t="shared" si="0"/>
        <v>16</v>
      </c>
      <c r="BZ43" s="48">
        <v>3</v>
      </c>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row>
    <row r="44" spans="1:115" s="67" customFormat="1" ht="49.5" customHeight="1">
      <c r="A44" s="236">
        <v>42</v>
      </c>
      <c r="B44" s="176" t="s">
        <v>135</v>
      </c>
      <c r="C44" s="177" t="s">
        <v>136</v>
      </c>
      <c r="D44" s="177" t="s">
        <v>136</v>
      </c>
      <c r="E44" s="177" t="s">
        <v>136</v>
      </c>
      <c r="F44" s="177" t="s">
        <v>136</v>
      </c>
      <c r="G44" s="177" t="s">
        <v>136</v>
      </c>
      <c r="H44" s="177" t="s">
        <v>136</v>
      </c>
      <c r="I44" s="177" t="s">
        <v>136</v>
      </c>
      <c r="J44" s="177" t="s">
        <v>136</v>
      </c>
      <c r="K44" s="177" t="s">
        <v>136</v>
      </c>
      <c r="L44" s="177" t="s">
        <v>136</v>
      </c>
      <c r="M44" s="177" t="s">
        <v>136</v>
      </c>
      <c r="N44" s="177" t="s">
        <v>136</v>
      </c>
      <c r="O44" s="177" t="s">
        <v>136</v>
      </c>
      <c r="P44" s="177" t="s">
        <v>136</v>
      </c>
      <c r="Q44" s="177" t="s">
        <v>136</v>
      </c>
      <c r="R44" s="177" t="s">
        <v>136</v>
      </c>
      <c r="S44" s="177" t="s">
        <v>136</v>
      </c>
      <c r="T44" s="177" t="s">
        <v>136</v>
      </c>
      <c r="U44" s="177" t="s">
        <v>136</v>
      </c>
      <c r="V44" s="177" t="s">
        <v>136</v>
      </c>
      <c r="W44" s="177" t="s">
        <v>136</v>
      </c>
      <c r="X44" s="177" t="s">
        <v>136</v>
      </c>
      <c r="Y44" s="177" t="s">
        <v>136</v>
      </c>
      <c r="Z44" s="177" t="s">
        <v>136</v>
      </c>
      <c r="AA44" s="177" t="s">
        <v>136</v>
      </c>
      <c r="AB44" s="177" t="s">
        <v>136</v>
      </c>
      <c r="AC44" s="177" t="s">
        <v>136</v>
      </c>
      <c r="AD44" s="177" t="s">
        <v>136</v>
      </c>
      <c r="AE44" s="177" t="s">
        <v>136</v>
      </c>
      <c r="AF44" s="177" t="s">
        <v>136</v>
      </c>
      <c r="AG44" s="177" t="s">
        <v>136</v>
      </c>
      <c r="AH44" s="177" t="s">
        <v>136</v>
      </c>
      <c r="AI44" s="177" t="s">
        <v>136</v>
      </c>
      <c r="AJ44" s="177" t="s">
        <v>136</v>
      </c>
      <c r="AK44" s="177" t="s">
        <v>136</v>
      </c>
      <c r="AL44" s="177" t="s">
        <v>136</v>
      </c>
      <c r="AM44" s="177" t="s">
        <v>136</v>
      </c>
      <c r="AN44" s="177" t="s">
        <v>136</v>
      </c>
      <c r="AO44" s="177" t="s">
        <v>136</v>
      </c>
      <c r="AP44" s="177" t="s">
        <v>136</v>
      </c>
      <c r="AQ44" s="177" t="s">
        <v>136</v>
      </c>
      <c r="AR44" s="177" t="s">
        <v>136</v>
      </c>
      <c r="AS44" s="177" t="s">
        <v>136</v>
      </c>
      <c r="AT44" s="177" t="s">
        <v>136</v>
      </c>
      <c r="AU44" s="177" t="s">
        <v>136</v>
      </c>
      <c r="AV44" s="177" t="s">
        <v>136</v>
      </c>
      <c r="AW44" s="177" t="s">
        <v>136</v>
      </c>
      <c r="AX44" s="177" t="s">
        <v>136</v>
      </c>
      <c r="AY44" s="177" t="s">
        <v>136</v>
      </c>
      <c r="AZ44" s="177" t="s">
        <v>136</v>
      </c>
      <c r="BA44" s="177" t="s">
        <v>136</v>
      </c>
      <c r="BB44" s="177" t="s">
        <v>136</v>
      </c>
      <c r="BC44" s="177" t="s">
        <v>136</v>
      </c>
      <c r="BD44" s="177" t="s">
        <v>136</v>
      </c>
      <c r="BE44" s="177" t="s">
        <v>136</v>
      </c>
      <c r="BF44" s="177" t="s">
        <v>136</v>
      </c>
      <c r="BG44" s="177" t="s">
        <v>136</v>
      </c>
      <c r="BH44" s="177" t="s">
        <v>136</v>
      </c>
      <c r="BI44" s="177" t="s">
        <v>136</v>
      </c>
      <c r="BJ44" s="177" t="s">
        <v>136</v>
      </c>
      <c r="BK44" s="177" t="s">
        <v>136</v>
      </c>
      <c r="BL44" s="177" t="s">
        <v>136</v>
      </c>
      <c r="BM44" s="177" t="s">
        <v>136</v>
      </c>
      <c r="BN44" s="177" t="s">
        <v>136</v>
      </c>
      <c r="BO44" s="177" t="s">
        <v>136</v>
      </c>
      <c r="BP44" s="177" t="s">
        <v>136</v>
      </c>
      <c r="BQ44" s="177" t="s">
        <v>136</v>
      </c>
      <c r="BR44" s="177" t="s">
        <v>136</v>
      </c>
      <c r="BS44" s="177" t="s">
        <v>136</v>
      </c>
      <c r="BT44" s="178" t="s">
        <v>136</v>
      </c>
      <c r="BU44" s="179" t="s">
        <v>136</v>
      </c>
      <c r="BV44" s="177" t="s">
        <v>136</v>
      </c>
      <c r="BW44" s="177" t="s">
        <v>136</v>
      </c>
      <c r="BX44" s="178" t="s">
        <v>136</v>
      </c>
      <c r="BY44" s="48">
        <f t="shared" si="0"/>
        <v>0</v>
      </c>
      <c r="BZ44" s="48"/>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row>
    <row r="45" spans="1:115" s="67" customFormat="1" ht="52.5" customHeight="1">
      <c r="A45" s="284">
        <v>43</v>
      </c>
      <c r="B45" s="180" t="s">
        <v>137</v>
      </c>
      <c r="C45" s="177" t="s">
        <v>136</v>
      </c>
      <c r="D45" s="177" t="s">
        <v>136</v>
      </c>
      <c r="E45" s="177" t="s">
        <v>136</v>
      </c>
      <c r="F45" s="177" t="s">
        <v>136</v>
      </c>
      <c r="G45" s="177" t="s">
        <v>136</v>
      </c>
      <c r="H45" s="177" t="s">
        <v>136</v>
      </c>
      <c r="I45" s="177" t="s">
        <v>136</v>
      </c>
      <c r="J45" s="177" t="s">
        <v>136</v>
      </c>
      <c r="K45" s="177" t="s">
        <v>136</v>
      </c>
      <c r="L45" s="177" t="s">
        <v>136</v>
      </c>
      <c r="M45" s="177" t="s">
        <v>136</v>
      </c>
      <c r="N45" s="177" t="s">
        <v>136</v>
      </c>
      <c r="O45" s="177" t="s">
        <v>136</v>
      </c>
      <c r="P45" s="177" t="s">
        <v>136</v>
      </c>
      <c r="Q45" s="177" t="s">
        <v>136</v>
      </c>
      <c r="R45" s="177" t="s">
        <v>136</v>
      </c>
      <c r="S45" s="177" t="s">
        <v>136</v>
      </c>
      <c r="T45" s="177" t="s">
        <v>136</v>
      </c>
      <c r="U45" s="177" t="s">
        <v>136</v>
      </c>
      <c r="V45" s="177" t="s">
        <v>136</v>
      </c>
      <c r="W45" s="177" t="s">
        <v>136</v>
      </c>
      <c r="X45" s="177" t="s">
        <v>136</v>
      </c>
      <c r="Y45" s="177" t="s">
        <v>136</v>
      </c>
      <c r="Z45" s="177" t="s">
        <v>136</v>
      </c>
      <c r="AA45" s="177" t="s">
        <v>136</v>
      </c>
      <c r="AB45" s="177" t="s">
        <v>136</v>
      </c>
      <c r="AC45" s="177" t="s">
        <v>136</v>
      </c>
      <c r="AD45" s="177" t="s">
        <v>136</v>
      </c>
      <c r="AE45" s="177" t="s">
        <v>136</v>
      </c>
      <c r="AF45" s="177" t="s">
        <v>136</v>
      </c>
      <c r="AG45" s="177" t="s">
        <v>136</v>
      </c>
      <c r="AH45" s="177" t="s">
        <v>136</v>
      </c>
      <c r="AI45" s="177" t="s">
        <v>136</v>
      </c>
      <c r="AJ45" s="177" t="s">
        <v>136</v>
      </c>
      <c r="AK45" s="177" t="s">
        <v>136</v>
      </c>
      <c r="AL45" s="177" t="s">
        <v>136</v>
      </c>
      <c r="AM45" s="177" t="s">
        <v>136</v>
      </c>
      <c r="AN45" s="177" t="s">
        <v>136</v>
      </c>
      <c r="AO45" s="177" t="s">
        <v>136</v>
      </c>
      <c r="AP45" s="177" t="s">
        <v>136</v>
      </c>
      <c r="AQ45" s="177" t="s">
        <v>136</v>
      </c>
      <c r="AR45" s="177" t="s">
        <v>136</v>
      </c>
      <c r="AS45" s="177" t="s">
        <v>136</v>
      </c>
      <c r="AT45" s="177" t="s">
        <v>136</v>
      </c>
      <c r="AU45" s="177" t="s">
        <v>136</v>
      </c>
      <c r="AV45" s="177" t="s">
        <v>136</v>
      </c>
      <c r="AW45" s="177" t="s">
        <v>136</v>
      </c>
      <c r="AX45" s="177" t="s">
        <v>136</v>
      </c>
      <c r="AY45" s="177" t="s">
        <v>136</v>
      </c>
      <c r="AZ45" s="177" t="s">
        <v>136</v>
      </c>
      <c r="BA45" s="177" t="s">
        <v>136</v>
      </c>
      <c r="BB45" s="177" t="s">
        <v>136</v>
      </c>
      <c r="BC45" s="177" t="s">
        <v>136</v>
      </c>
      <c r="BD45" s="177" t="s">
        <v>136</v>
      </c>
      <c r="BE45" s="177" t="s">
        <v>136</v>
      </c>
      <c r="BF45" s="177" t="s">
        <v>136</v>
      </c>
      <c r="BG45" s="177" t="s">
        <v>136</v>
      </c>
      <c r="BH45" s="177" t="s">
        <v>136</v>
      </c>
      <c r="BI45" s="177" t="s">
        <v>136</v>
      </c>
      <c r="BJ45" s="177" t="s">
        <v>136</v>
      </c>
      <c r="BK45" s="177" t="s">
        <v>136</v>
      </c>
      <c r="BL45" s="177" t="s">
        <v>136</v>
      </c>
      <c r="BM45" s="177" t="s">
        <v>136</v>
      </c>
      <c r="BN45" s="177" t="s">
        <v>136</v>
      </c>
      <c r="BO45" s="177" t="s">
        <v>136</v>
      </c>
      <c r="BP45" s="177" t="s">
        <v>136</v>
      </c>
      <c r="BQ45" s="177" t="s">
        <v>136</v>
      </c>
      <c r="BR45" s="177" t="s">
        <v>136</v>
      </c>
      <c r="BS45" s="177" t="s">
        <v>136</v>
      </c>
      <c r="BT45" s="178" t="s">
        <v>136</v>
      </c>
      <c r="BU45" s="179" t="s">
        <v>136</v>
      </c>
      <c r="BV45" s="177" t="s">
        <v>136</v>
      </c>
      <c r="BW45" s="177" t="s">
        <v>136</v>
      </c>
      <c r="BX45" s="178" t="s">
        <v>136</v>
      </c>
      <c r="BY45" s="48">
        <f t="shared" si="0"/>
        <v>0</v>
      </c>
      <c r="BZ45" s="48"/>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row>
    <row r="46" spans="1:115" s="67" customFormat="1" ht="71.25" customHeight="1">
      <c r="A46" s="236">
        <v>44</v>
      </c>
      <c r="B46" s="180" t="s">
        <v>138</v>
      </c>
      <c r="C46" s="177" t="s">
        <v>136</v>
      </c>
      <c r="D46" s="177" t="s">
        <v>136</v>
      </c>
      <c r="E46" s="177" t="s">
        <v>136</v>
      </c>
      <c r="F46" s="177" t="s">
        <v>136</v>
      </c>
      <c r="G46" s="177" t="s">
        <v>136</v>
      </c>
      <c r="H46" s="177" t="s">
        <v>136</v>
      </c>
      <c r="I46" s="177" t="s">
        <v>136</v>
      </c>
      <c r="J46" s="177" t="s">
        <v>136</v>
      </c>
      <c r="K46" s="177" t="s">
        <v>136</v>
      </c>
      <c r="L46" s="177" t="s">
        <v>136</v>
      </c>
      <c r="M46" s="177" t="s">
        <v>136</v>
      </c>
      <c r="N46" s="177" t="s">
        <v>136</v>
      </c>
      <c r="O46" s="177" t="s">
        <v>136</v>
      </c>
      <c r="P46" s="177" t="s">
        <v>136</v>
      </c>
      <c r="Q46" s="177" t="s">
        <v>136</v>
      </c>
      <c r="R46" s="177" t="s">
        <v>136</v>
      </c>
      <c r="S46" s="177" t="s">
        <v>136</v>
      </c>
      <c r="T46" s="177" t="s">
        <v>136</v>
      </c>
      <c r="U46" s="177" t="s">
        <v>136</v>
      </c>
      <c r="V46" s="177" t="s">
        <v>136</v>
      </c>
      <c r="W46" s="177" t="s">
        <v>136</v>
      </c>
      <c r="X46" s="177" t="s">
        <v>136</v>
      </c>
      <c r="Y46" s="177" t="s">
        <v>136</v>
      </c>
      <c r="Z46" s="177" t="s">
        <v>136</v>
      </c>
      <c r="AA46" s="177" t="s">
        <v>136</v>
      </c>
      <c r="AB46" s="177" t="s">
        <v>136</v>
      </c>
      <c r="AC46" s="177" t="s">
        <v>136</v>
      </c>
      <c r="AD46" s="177" t="s">
        <v>136</v>
      </c>
      <c r="AE46" s="177" t="s">
        <v>136</v>
      </c>
      <c r="AF46" s="177" t="s">
        <v>136</v>
      </c>
      <c r="AG46" s="177" t="s">
        <v>136</v>
      </c>
      <c r="AH46" s="177" t="s">
        <v>136</v>
      </c>
      <c r="AI46" s="177" t="s">
        <v>136</v>
      </c>
      <c r="AJ46" s="177" t="s">
        <v>136</v>
      </c>
      <c r="AK46" s="177" t="s">
        <v>136</v>
      </c>
      <c r="AL46" s="177" t="s">
        <v>136</v>
      </c>
      <c r="AM46" s="177" t="s">
        <v>136</v>
      </c>
      <c r="AN46" s="177" t="s">
        <v>136</v>
      </c>
      <c r="AO46" s="177" t="s">
        <v>136</v>
      </c>
      <c r="AP46" s="177" t="s">
        <v>136</v>
      </c>
      <c r="AQ46" s="177" t="s">
        <v>136</v>
      </c>
      <c r="AR46" s="177" t="s">
        <v>136</v>
      </c>
      <c r="AS46" s="177" t="s">
        <v>136</v>
      </c>
      <c r="AT46" s="177" t="s">
        <v>136</v>
      </c>
      <c r="AU46" s="177" t="s">
        <v>136</v>
      </c>
      <c r="AV46" s="177" t="s">
        <v>136</v>
      </c>
      <c r="AW46" s="177" t="s">
        <v>136</v>
      </c>
      <c r="AX46" s="177" t="s">
        <v>136</v>
      </c>
      <c r="AY46" s="177" t="s">
        <v>136</v>
      </c>
      <c r="AZ46" s="177" t="s">
        <v>136</v>
      </c>
      <c r="BA46" s="177" t="s">
        <v>136</v>
      </c>
      <c r="BB46" s="177" t="s">
        <v>136</v>
      </c>
      <c r="BC46" s="177" t="s">
        <v>136</v>
      </c>
      <c r="BD46" s="177" t="s">
        <v>136</v>
      </c>
      <c r="BE46" s="177" t="s">
        <v>136</v>
      </c>
      <c r="BF46" s="177" t="s">
        <v>136</v>
      </c>
      <c r="BG46" s="177" t="s">
        <v>136</v>
      </c>
      <c r="BH46" s="177" t="s">
        <v>136</v>
      </c>
      <c r="BI46" s="177" t="s">
        <v>136</v>
      </c>
      <c r="BJ46" s="177" t="s">
        <v>136</v>
      </c>
      <c r="BK46" s="177" t="s">
        <v>136</v>
      </c>
      <c r="BL46" s="177" t="s">
        <v>136</v>
      </c>
      <c r="BM46" s="177" t="s">
        <v>136</v>
      </c>
      <c r="BN46" s="177" t="s">
        <v>136</v>
      </c>
      <c r="BO46" s="177" t="s">
        <v>136</v>
      </c>
      <c r="BP46" s="177" t="s">
        <v>136</v>
      </c>
      <c r="BQ46" s="177" t="s">
        <v>136</v>
      </c>
      <c r="BR46" s="177" t="s">
        <v>136</v>
      </c>
      <c r="BS46" s="177" t="s">
        <v>136</v>
      </c>
      <c r="BT46" s="178" t="s">
        <v>136</v>
      </c>
      <c r="BU46" s="179" t="s">
        <v>136</v>
      </c>
      <c r="BV46" s="177" t="s">
        <v>136</v>
      </c>
      <c r="BW46" s="177" t="s">
        <v>136</v>
      </c>
      <c r="BX46" s="178" t="s">
        <v>136</v>
      </c>
      <c r="BY46" s="48">
        <f t="shared" si="0"/>
        <v>0</v>
      </c>
      <c r="BZ46" s="48"/>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row>
    <row r="47" spans="1:115" s="67" customFormat="1" ht="84.75" customHeight="1">
      <c r="A47" s="284">
        <v>45</v>
      </c>
      <c r="B47" s="180" t="s">
        <v>139</v>
      </c>
      <c r="C47" s="177" t="s">
        <v>136</v>
      </c>
      <c r="D47" s="177" t="s">
        <v>136</v>
      </c>
      <c r="E47" s="177" t="s">
        <v>136</v>
      </c>
      <c r="F47" s="177" t="s">
        <v>136</v>
      </c>
      <c r="G47" s="177" t="s">
        <v>136</v>
      </c>
      <c r="H47" s="177" t="s">
        <v>136</v>
      </c>
      <c r="I47" s="177" t="s">
        <v>136</v>
      </c>
      <c r="J47" s="177" t="s">
        <v>136</v>
      </c>
      <c r="K47" s="177" t="s">
        <v>136</v>
      </c>
      <c r="L47" s="177" t="s">
        <v>136</v>
      </c>
      <c r="M47" s="177" t="s">
        <v>136</v>
      </c>
      <c r="N47" s="177" t="s">
        <v>136</v>
      </c>
      <c r="O47" s="177" t="s">
        <v>136</v>
      </c>
      <c r="P47" s="177" t="s">
        <v>136</v>
      </c>
      <c r="Q47" s="177" t="s">
        <v>136</v>
      </c>
      <c r="R47" s="177" t="s">
        <v>136</v>
      </c>
      <c r="S47" s="177" t="s">
        <v>136</v>
      </c>
      <c r="T47" s="177" t="s">
        <v>136</v>
      </c>
      <c r="U47" s="177" t="s">
        <v>136</v>
      </c>
      <c r="V47" s="177" t="s">
        <v>136</v>
      </c>
      <c r="W47" s="177" t="s">
        <v>136</v>
      </c>
      <c r="X47" s="177" t="s">
        <v>136</v>
      </c>
      <c r="Y47" s="177" t="s">
        <v>136</v>
      </c>
      <c r="Z47" s="177" t="s">
        <v>136</v>
      </c>
      <c r="AA47" s="177" t="s">
        <v>136</v>
      </c>
      <c r="AB47" s="177" t="s">
        <v>136</v>
      </c>
      <c r="AC47" s="177" t="s">
        <v>136</v>
      </c>
      <c r="AD47" s="177" t="s">
        <v>136</v>
      </c>
      <c r="AE47" s="177" t="s">
        <v>136</v>
      </c>
      <c r="AF47" s="177" t="s">
        <v>136</v>
      </c>
      <c r="AG47" s="177" t="s">
        <v>136</v>
      </c>
      <c r="AH47" s="177" t="s">
        <v>136</v>
      </c>
      <c r="AI47" s="177" t="s">
        <v>136</v>
      </c>
      <c r="AJ47" s="177" t="s">
        <v>136</v>
      </c>
      <c r="AK47" s="177" t="s">
        <v>136</v>
      </c>
      <c r="AL47" s="177" t="s">
        <v>136</v>
      </c>
      <c r="AM47" s="177" t="s">
        <v>136</v>
      </c>
      <c r="AN47" s="177" t="s">
        <v>136</v>
      </c>
      <c r="AO47" s="177" t="s">
        <v>136</v>
      </c>
      <c r="AP47" s="177" t="s">
        <v>136</v>
      </c>
      <c r="AQ47" s="177" t="s">
        <v>136</v>
      </c>
      <c r="AR47" s="177" t="s">
        <v>136</v>
      </c>
      <c r="AS47" s="177" t="s">
        <v>136</v>
      </c>
      <c r="AT47" s="177" t="s">
        <v>136</v>
      </c>
      <c r="AU47" s="177" t="s">
        <v>136</v>
      </c>
      <c r="AV47" s="177" t="s">
        <v>136</v>
      </c>
      <c r="AW47" s="177" t="s">
        <v>136</v>
      </c>
      <c r="AX47" s="177" t="s">
        <v>136</v>
      </c>
      <c r="AY47" s="177" t="s">
        <v>136</v>
      </c>
      <c r="AZ47" s="177" t="s">
        <v>136</v>
      </c>
      <c r="BA47" s="177" t="s">
        <v>136</v>
      </c>
      <c r="BB47" s="177" t="s">
        <v>136</v>
      </c>
      <c r="BC47" s="177" t="s">
        <v>136</v>
      </c>
      <c r="BD47" s="177" t="s">
        <v>136</v>
      </c>
      <c r="BE47" s="177" t="s">
        <v>136</v>
      </c>
      <c r="BF47" s="177" t="s">
        <v>136</v>
      </c>
      <c r="BG47" s="177" t="s">
        <v>136</v>
      </c>
      <c r="BH47" s="177" t="s">
        <v>136</v>
      </c>
      <c r="BI47" s="177" t="s">
        <v>136</v>
      </c>
      <c r="BJ47" s="177" t="s">
        <v>136</v>
      </c>
      <c r="BK47" s="177" t="s">
        <v>136</v>
      </c>
      <c r="BL47" s="177" t="s">
        <v>136</v>
      </c>
      <c r="BM47" s="177" t="s">
        <v>136</v>
      </c>
      <c r="BN47" s="177" t="s">
        <v>136</v>
      </c>
      <c r="BO47" s="177" t="s">
        <v>136</v>
      </c>
      <c r="BP47" s="177" t="s">
        <v>136</v>
      </c>
      <c r="BQ47" s="177" t="s">
        <v>136</v>
      </c>
      <c r="BR47" s="177" t="s">
        <v>136</v>
      </c>
      <c r="BS47" s="177" t="s">
        <v>136</v>
      </c>
      <c r="BT47" s="178" t="s">
        <v>136</v>
      </c>
      <c r="BU47" s="179" t="s">
        <v>136</v>
      </c>
      <c r="BV47" s="177" t="s">
        <v>136</v>
      </c>
      <c r="BW47" s="177" t="s">
        <v>136</v>
      </c>
      <c r="BX47" s="178" t="s">
        <v>136</v>
      </c>
      <c r="BY47" s="48">
        <f t="shared" si="0"/>
        <v>0</v>
      </c>
      <c r="BZ47" s="48"/>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row>
    <row r="48" spans="1:115" s="67" customFormat="1" ht="70.5" customHeight="1">
      <c r="A48" s="236">
        <v>46</v>
      </c>
      <c r="B48" s="180" t="s">
        <v>140</v>
      </c>
      <c r="C48" s="177" t="s">
        <v>136</v>
      </c>
      <c r="D48" s="177" t="s">
        <v>136</v>
      </c>
      <c r="E48" s="177" t="s">
        <v>136</v>
      </c>
      <c r="F48" s="177" t="s">
        <v>136</v>
      </c>
      <c r="G48" s="177" t="s">
        <v>136</v>
      </c>
      <c r="H48" s="177" t="s">
        <v>136</v>
      </c>
      <c r="I48" s="177" t="s">
        <v>136</v>
      </c>
      <c r="J48" s="177" t="s">
        <v>136</v>
      </c>
      <c r="K48" s="177" t="s">
        <v>136</v>
      </c>
      <c r="L48" s="177" t="s">
        <v>136</v>
      </c>
      <c r="M48" s="177" t="s">
        <v>136</v>
      </c>
      <c r="N48" s="177" t="s">
        <v>136</v>
      </c>
      <c r="O48" s="177" t="s">
        <v>136</v>
      </c>
      <c r="P48" s="177" t="s">
        <v>136</v>
      </c>
      <c r="Q48" s="177" t="s">
        <v>136</v>
      </c>
      <c r="R48" s="177" t="s">
        <v>136</v>
      </c>
      <c r="S48" s="177" t="s">
        <v>136</v>
      </c>
      <c r="T48" s="177" t="s">
        <v>136</v>
      </c>
      <c r="U48" s="177" t="s">
        <v>136</v>
      </c>
      <c r="V48" s="177" t="s">
        <v>136</v>
      </c>
      <c r="W48" s="177" t="s">
        <v>136</v>
      </c>
      <c r="X48" s="177" t="s">
        <v>136</v>
      </c>
      <c r="Y48" s="177" t="s">
        <v>136</v>
      </c>
      <c r="Z48" s="177" t="s">
        <v>136</v>
      </c>
      <c r="AA48" s="177" t="s">
        <v>136</v>
      </c>
      <c r="AB48" s="177" t="s">
        <v>136</v>
      </c>
      <c r="AC48" s="177" t="s">
        <v>136</v>
      </c>
      <c r="AD48" s="177" t="s">
        <v>136</v>
      </c>
      <c r="AE48" s="177" t="s">
        <v>136</v>
      </c>
      <c r="AF48" s="177" t="s">
        <v>136</v>
      </c>
      <c r="AG48" s="177" t="s">
        <v>136</v>
      </c>
      <c r="AH48" s="177" t="s">
        <v>136</v>
      </c>
      <c r="AI48" s="177" t="s">
        <v>136</v>
      </c>
      <c r="AJ48" s="177" t="s">
        <v>136</v>
      </c>
      <c r="AK48" s="177" t="s">
        <v>136</v>
      </c>
      <c r="AL48" s="177" t="s">
        <v>136</v>
      </c>
      <c r="AM48" s="177" t="s">
        <v>136</v>
      </c>
      <c r="AN48" s="177" t="s">
        <v>136</v>
      </c>
      <c r="AO48" s="177" t="s">
        <v>136</v>
      </c>
      <c r="AP48" s="177" t="s">
        <v>136</v>
      </c>
      <c r="AQ48" s="177" t="s">
        <v>136</v>
      </c>
      <c r="AR48" s="177" t="s">
        <v>136</v>
      </c>
      <c r="AS48" s="177" t="s">
        <v>136</v>
      </c>
      <c r="AT48" s="177" t="s">
        <v>136</v>
      </c>
      <c r="AU48" s="177" t="s">
        <v>136</v>
      </c>
      <c r="AV48" s="177" t="s">
        <v>136</v>
      </c>
      <c r="AW48" s="177" t="s">
        <v>136</v>
      </c>
      <c r="AX48" s="177" t="s">
        <v>136</v>
      </c>
      <c r="AY48" s="177" t="s">
        <v>136</v>
      </c>
      <c r="AZ48" s="177" t="s">
        <v>136</v>
      </c>
      <c r="BA48" s="177" t="s">
        <v>136</v>
      </c>
      <c r="BB48" s="177" t="s">
        <v>136</v>
      </c>
      <c r="BC48" s="177" t="s">
        <v>136</v>
      </c>
      <c r="BD48" s="177" t="s">
        <v>136</v>
      </c>
      <c r="BE48" s="177" t="s">
        <v>136</v>
      </c>
      <c r="BF48" s="177" t="s">
        <v>136</v>
      </c>
      <c r="BG48" s="177" t="s">
        <v>136</v>
      </c>
      <c r="BH48" s="177" t="s">
        <v>136</v>
      </c>
      <c r="BI48" s="177" t="s">
        <v>136</v>
      </c>
      <c r="BJ48" s="177" t="s">
        <v>136</v>
      </c>
      <c r="BK48" s="177" t="s">
        <v>136</v>
      </c>
      <c r="BL48" s="177" t="s">
        <v>136</v>
      </c>
      <c r="BM48" s="177" t="s">
        <v>136</v>
      </c>
      <c r="BN48" s="177" t="s">
        <v>136</v>
      </c>
      <c r="BO48" s="177" t="s">
        <v>136</v>
      </c>
      <c r="BP48" s="177" t="s">
        <v>136</v>
      </c>
      <c r="BQ48" s="177" t="s">
        <v>136</v>
      </c>
      <c r="BR48" s="177" t="s">
        <v>136</v>
      </c>
      <c r="BS48" s="177" t="s">
        <v>136</v>
      </c>
      <c r="BT48" s="178" t="s">
        <v>136</v>
      </c>
      <c r="BU48" s="179" t="s">
        <v>136</v>
      </c>
      <c r="BV48" s="177" t="s">
        <v>136</v>
      </c>
      <c r="BW48" s="177" t="s">
        <v>136</v>
      </c>
      <c r="BX48" s="178" t="s">
        <v>136</v>
      </c>
      <c r="BY48" s="48">
        <f t="shared" si="0"/>
        <v>0</v>
      </c>
      <c r="BZ48" s="48"/>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row>
    <row r="49" spans="1:115" s="67" customFormat="1" ht="51.75" customHeight="1">
      <c r="A49" s="284">
        <v>47</v>
      </c>
      <c r="B49" s="180" t="s">
        <v>141</v>
      </c>
      <c r="C49" s="177" t="s">
        <v>136</v>
      </c>
      <c r="D49" s="177" t="s">
        <v>136</v>
      </c>
      <c r="E49" s="177" t="s">
        <v>136</v>
      </c>
      <c r="F49" s="177" t="s">
        <v>136</v>
      </c>
      <c r="G49" s="177" t="s">
        <v>136</v>
      </c>
      <c r="H49" s="177" t="s">
        <v>136</v>
      </c>
      <c r="I49" s="177" t="s">
        <v>136</v>
      </c>
      <c r="J49" s="177" t="s">
        <v>136</v>
      </c>
      <c r="K49" s="177" t="s">
        <v>136</v>
      </c>
      <c r="L49" s="177" t="s">
        <v>136</v>
      </c>
      <c r="M49" s="177" t="s">
        <v>136</v>
      </c>
      <c r="N49" s="177" t="s">
        <v>136</v>
      </c>
      <c r="O49" s="177" t="s">
        <v>136</v>
      </c>
      <c r="P49" s="177" t="s">
        <v>136</v>
      </c>
      <c r="Q49" s="177" t="s">
        <v>136</v>
      </c>
      <c r="R49" s="177" t="s">
        <v>136</v>
      </c>
      <c r="S49" s="177" t="s">
        <v>136</v>
      </c>
      <c r="T49" s="177" t="s">
        <v>136</v>
      </c>
      <c r="U49" s="177" t="s">
        <v>136</v>
      </c>
      <c r="V49" s="177" t="s">
        <v>136</v>
      </c>
      <c r="W49" s="177" t="s">
        <v>136</v>
      </c>
      <c r="X49" s="177" t="s">
        <v>136</v>
      </c>
      <c r="Y49" s="177" t="s">
        <v>136</v>
      </c>
      <c r="Z49" s="177" t="s">
        <v>136</v>
      </c>
      <c r="AA49" s="177" t="s">
        <v>136</v>
      </c>
      <c r="AB49" s="177" t="s">
        <v>136</v>
      </c>
      <c r="AC49" s="177" t="s">
        <v>136</v>
      </c>
      <c r="AD49" s="177" t="s">
        <v>136</v>
      </c>
      <c r="AE49" s="177" t="s">
        <v>136</v>
      </c>
      <c r="AF49" s="177" t="s">
        <v>136</v>
      </c>
      <c r="AG49" s="177" t="s">
        <v>136</v>
      </c>
      <c r="AH49" s="177" t="s">
        <v>136</v>
      </c>
      <c r="AI49" s="177" t="s">
        <v>136</v>
      </c>
      <c r="AJ49" s="177" t="s">
        <v>136</v>
      </c>
      <c r="AK49" s="177" t="s">
        <v>136</v>
      </c>
      <c r="AL49" s="177" t="s">
        <v>136</v>
      </c>
      <c r="AM49" s="177" t="s">
        <v>136</v>
      </c>
      <c r="AN49" s="177" t="s">
        <v>136</v>
      </c>
      <c r="AO49" s="177" t="s">
        <v>136</v>
      </c>
      <c r="AP49" s="177" t="s">
        <v>136</v>
      </c>
      <c r="AQ49" s="177" t="s">
        <v>136</v>
      </c>
      <c r="AR49" s="177" t="s">
        <v>136</v>
      </c>
      <c r="AS49" s="177" t="s">
        <v>136</v>
      </c>
      <c r="AT49" s="177" t="s">
        <v>136</v>
      </c>
      <c r="AU49" s="177" t="s">
        <v>136</v>
      </c>
      <c r="AV49" s="177" t="s">
        <v>136</v>
      </c>
      <c r="AW49" s="177" t="s">
        <v>136</v>
      </c>
      <c r="AX49" s="177" t="s">
        <v>136</v>
      </c>
      <c r="AY49" s="177" t="s">
        <v>136</v>
      </c>
      <c r="AZ49" s="177" t="s">
        <v>136</v>
      </c>
      <c r="BA49" s="177" t="s">
        <v>136</v>
      </c>
      <c r="BB49" s="177" t="s">
        <v>136</v>
      </c>
      <c r="BC49" s="177" t="s">
        <v>136</v>
      </c>
      <c r="BD49" s="177" t="s">
        <v>136</v>
      </c>
      <c r="BE49" s="177" t="s">
        <v>136</v>
      </c>
      <c r="BF49" s="177" t="s">
        <v>136</v>
      </c>
      <c r="BG49" s="177" t="s">
        <v>136</v>
      </c>
      <c r="BH49" s="177" t="s">
        <v>136</v>
      </c>
      <c r="BI49" s="177" t="s">
        <v>136</v>
      </c>
      <c r="BJ49" s="177" t="s">
        <v>136</v>
      </c>
      <c r="BK49" s="177" t="s">
        <v>136</v>
      </c>
      <c r="BL49" s="177" t="s">
        <v>136</v>
      </c>
      <c r="BM49" s="177" t="s">
        <v>136</v>
      </c>
      <c r="BN49" s="177" t="s">
        <v>136</v>
      </c>
      <c r="BO49" s="177" t="s">
        <v>136</v>
      </c>
      <c r="BP49" s="177" t="s">
        <v>136</v>
      </c>
      <c r="BQ49" s="177" t="s">
        <v>136</v>
      </c>
      <c r="BR49" s="177" t="s">
        <v>136</v>
      </c>
      <c r="BS49" s="177" t="s">
        <v>136</v>
      </c>
      <c r="BT49" s="178" t="s">
        <v>136</v>
      </c>
      <c r="BU49" s="179" t="s">
        <v>136</v>
      </c>
      <c r="BV49" s="177" t="s">
        <v>136</v>
      </c>
      <c r="BW49" s="177" t="s">
        <v>136</v>
      </c>
      <c r="BX49" s="178" t="s">
        <v>136</v>
      </c>
      <c r="BY49" s="48">
        <f t="shared" si="0"/>
        <v>0</v>
      </c>
      <c r="BZ49" s="48"/>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row>
    <row r="50" spans="1:115" s="67" customFormat="1" ht="51.75" customHeight="1">
      <c r="A50" s="236">
        <v>48</v>
      </c>
      <c r="B50" s="180" t="s">
        <v>142</v>
      </c>
      <c r="C50" s="177" t="s">
        <v>136</v>
      </c>
      <c r="D50" s="177" t="s">
        <v>136</v>
      </c>
      <c r="E50" s="177" t="s">
        <v>136</v>
      </c>
      <c r="F50" s="177" t="s">
        <v>136</v>
      </c>
      <c r="G50" s="177" t="s">
        <v>136</v>
      </c>
      <c r="H50" s="177" t="s">
        <v>136</v>
      </c>
      <c r="I50" s="177" t="s">
        <v>136</v>
      </c>
      <c r="J50" s="177" t="s">
        <v>136</v>
      </c>
      <c r="K50" s="177" t="s">
        <v>136</v>
      </c>
      <c r="L50" s="177" t="s">
        <v>136</v>
      </c>
      <c r="M50" s="177" t="s">
        <v>136</v>
      </c>
      <c r="N50" s="177" t="s">
        <v>136</v>
      </c>
      <c r="O50" s="177" t="s">
        <v>136</v>
      </c>
      <c r="P50" s="177" t="s">
        <v>136</v>
      </c>
      <c r="Q50" s="177" t="s">
        <v>136</v>
      </c>
      <c r="R50" s="177" t="s">
        <v>136</v>
      </c>
      <c r="S50" s="177" t="s">
        <v>136</v>
      </c>
      <c r="T50" s="177" t="s">
        <v>136</v>
      </c>
      <c r="U50" s="177" t="s">
        <v>136</v>
      </c>
      <c r="V50" s="177" t="s">
        <v>136</v>
      </c>
      <c r="W50" s="177" t="s">
        <v>136</v>
      </c>
      <c r="X50" s="177" t="s">
        <v>136</v>
      </c>
      <c r="Y50" s="177" t="s">
        <v>136</v>
      </c>
      <c r="Z50" s="177" t="s">
        <v>136</v>
      </c>
      <c r="AA50" s="177" t="s">
        <v>136</v>
      </c>
      <c r="AB50" s="177" t="s">
        <v>136</v>
      </c>
      <c r="AC50" s="177" t="s">
        <v>136</v>
      </c>
      <c r="AD50" s="177" t="s">
        <v>136</v>
      </c>
      <c r="AE50" s="177" t="s">
        <v>136</v>
      </c>
      <c r="AF50" s="177" t="s">
        <v>136</v>
      </c>
      <c r="AG50" s="177" t="s">
        <v>136</v>
      </c>
      <c r="AH50" s="177" t="s">
        <v>136</v>
      </c>
      <c r="AI50" s="177" t="s">
        <v>136</v>
      </c>
      <c r="AJ50" s="177" t="s">
        <v>136</v>
      </c>
      <c r="AK50" s="177" t="s">
        <v>136</v>
      </c>
      <c r="AL50" s="177" t="s">
        <v>136</v>
      </c>
      <c r="AM50" s="177" t="s">
        <v>136</v>
      </c>
      <c r="AN50" s="177" t="s">
        <v>136</v>
      </c>
      <c r="AO50" s="177" t="s">
        <v>136</v>
      </c>
      <c r="AP50" s="177" t="s">
        <v>136</v>
      </c>
      <c r="AQ50" s="177" t="s">
        <v>136</v>
      </c>
      <c r="AR50" s="177" t="s">
        <v>136</v>
      </c>
      <c r="AS50" s="177" t="s">
        <v>136</v>
      </c>
      <c r="AT50" s="177" t="s">
        <v>136</v>
      </c>
      <c r="AU50" s="177" t="s">
        <v>136</v>
      </c>
      <c r="AV50" s="177" t="s">
        <v>136</v>
      </c>
      <c r="AW50" s="177" t="s">
        <v>136</v>
      </c>
      <c r="AX50" s="177" t="s">
        <v>136</v>
      </c>
      <c r="AY50" s="177" t="s">
        <v>136</v>
      </c>
      <c r="AZ50" s="177" t="s">
        <v>136</v>
      </c>
      <c r="BA50" s="177" t="s">
        <v>136</v>
      </c>
      <c r="BB50" s="177" t="s">
        <v>136</v>
      </c>
      <c r="BC50" s="177" t="s">
        <v>136</v>
      </c>
      <c r="BD50" s="177" t="s">
        <v>136</v>
      </c>
      <c r="BE50" s="177" t="s">
        <v>136</v>
      </c>
      <c r="BF50" s="177" t="s">
        <v>136</v>
      </c>
      <c r="BG50" s="177" t="s">
        <v>136</v>
      </c>
      <c r="BH50" s="177" t="s">
        <v>136</v>
      </c>
      <c r="BI50" s="177" t="s">
        <v>136</v>
      </c>
      <c r="BJ50" s="177" t="s">
        <v>136</v>
      </c>
      <c r="BK50" s="177" t="s">
        <v>136</v>
      </c>
      <c r="BL50" s="177" t="s">
        <v>136</v>
      </c>
      <c r="BM50" s="177" t="s">
        <v>136</v>
      </c>
      <c r="BN50" s="177" t="s">
        <v>136</v>
      </c>
      <c r="BO50" s="177" t="s">
        <v>136</v>
      </c>
      <c r="BP50" s="177" t="s">
        <v>136</v>
      </c>
      <c r="BQ50" s="177" t="s">
        <v>136</v>
      </c>
      <c r="BR50" s="177" t="s">
        <v>136</v>
      </c>
      <c r="BS50" s="177" t="s">
        <v>136</v>
      </c>
      <c r="BT50" s="178" t="s">
        <v>136</v>
      </c>
      <c r="BU50" s="179" t="s">
        <v>136</v>
      </c>
      <c r="BV50" s="177" t="s">
        <v>136</v>
      </c>
      <c r="BW50" s="177" t="s">
        <v>136</v>
      </c>
      <c r="BX50" s="178" t="s">
        <v>136</v>
      </c>
      <c r="BY50" s="48">
        <f t="shared" si="0"/>
        <v>0</v>
      </c>
      <c r="BZ50" s="48"/>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row>
    <row r="51" spans="1:115" s="67" customFormat="1" ht="34.5" customHeight="1">
      <c r="A51" s="284">
        <v>49</v>
      </c>
      <c r="B51" s="180" t="s">
        <v>143</v>
      </c>
      <c r="C51" s="177" t="s">
        <v>136</v>
      </c>
      <c r="D51" s="177" t="s">
        <v>136</v>
      </c>
      <c r="E51" s="177" t="s">
        <v>136</v>
      </c>
      <c r="F51" s="177" t="s">
        <v>136</v>
      </c>
      <c r="G51" s="177" t="s">
        <v>136</v>
      </c>
      <c r="H51" s="177" t="s">
        <v>136</v>
      </c>
      <c r="I51" s="177" t="s">
        <v>136</v>
      </c>
      <c r="J51" s="177" t="s">
        <v>136</v>
      </c>
      <c r="K51" s="177" t="s">
        <v>136</v>
      </c>
      <c r="L51" s="177" t="s">
        <v>136</v>
      </c>
      <c r="M51" s="177" t="s">
        <v>136</v>
      </c>
      <c r="N51" s="177" t="s">
        <v>136</v>
      </c>
      <c r="O51" s="177" t="s">
        <v>136</v>
      </c>
      <c r="P51" s="177" t="s">
        <v>136</v>
      </c>
      <c r="Q51" s="177" t="s">
        <v>136</v>
      </c>
      <c r="R51" s="177" t="s">
        <v>136</v>
      </c>
      <c r="S51" s="177" t="s">
        <v>136</v>
      </c>
      <c r="T51" s="177" t="s">
        <v>136</v>
      </c>
      <c r="U51" s="177" t="s">
        <v>136</v>
      </c>
      <c r="V51" s="177" t="s">
        <v>136</v>
      </c>
      <c r="W51" s="177" t="s">
        <v>136</v>
      </c>
      <c r="X51" s="177" t="s">
        <v>136</v>
      </c>
      <c r="Y51" s="177" t="s">
        <v>136</v>
      </c>
      <c r="Z51" s="177" t="s">
        <v>136</v>
      </c>
      <c r="AA51" s="177" t="s">
        <v>136</v>
      </c>
      <c r="AB51" s="177" t="s">
        <v>136</v>
      </c>
      <c r="AC51" s="177" t="s">
        <v>136</v>
      </c>
      <c r="AD51" s="177" t="s">
        <v>136</v>
      </c>
      <c r="AE51" s="177" t="s">
        <v>136</v>
      </c>
      <c r="AF51" s="177" t="s">
        <v>136</v>
      </c>
      <c r="AG51" s="177" t="s">
        <v>136</v>
      </c>
      <c r="AH51" s="177" t="s">
        <v>136</v>
      </c>
      <c r="AI51" s="177" t="s">
        <v>136</v>
      </c>
      <c r="AJ51" s="177" t="s">
        <v>136</v>
      </c>
      <c r="AK51" s="177" t="s">
        <v>136</v>
      </c>
      <c r="AL51" s="177" t="s">
        <v>136</v>
      </c>
      <c r="AM51" s="177" t="s">
        <v>136</v>
      </c>
      <c r="AN51" s="177" t="s">
        <v>136</v>
      </c>
      <c r="AO51" s="177" t="s">
        <v>136</v>
      </c>
      <c r="AP51" s="177" t="s">
        <v>136</v>
      </c>
      <c r="AQ51" s="177" t="s">
        <v>136</v>
      </c>
      <c r="AR51" s="177" t="s">
        <v>136</v>
      </c>
      <c r="AS51" s="177" t="s">
        <v>136</v>
      </c>
      <c r="AT51" s="177" t="s">
        <v>136</v>
      </c>
      <c r="AU51" s="177" t="s">
        <v>136</v>
      </c>
      <c r="AV51" s="177" t="s">
        <v>136</v>
      </c>
      <c r="AW51" s="177" t="s">
        <v>136</v>
      </c>
      <c r="AX51" s="177" t="s">
        <v>136</v>
      </c>
      <c r="AY51" s="177" t="s">
        <v>136</v>
      </c>
      <c r="AZ51" s="177" t="s">
        <v>136</v>
      </c>
      <c r="BA51" s="177" t="s">
        <v>136</v>
      </c>
      <c r="BB51" s="177" t="s">
        <v>136</v>
      </c>
      <c r="BC51" s="177" t="s">
        <v>136</v>
      </c>
      <c r="BD51" s="177" t="s">
        <v>136</v>
      </c>
      <c r="BE51" s="177" t="s">
        <v>136</v>
      </c>
      <c r="BF51" s="177" t="s">
        <v>136</v>
      </c>
      <c r="BG51" s="177" t="s">
        <v>136</v>
      </c>
      <c r="BH51" s="177" t="s">
        <v>136</v>
      </c>
      <c r="BI51" s="177" t="s">
        <v>136</v>
      </c>
      <c r="BJ51" s="177" t="s">
        <v>136</v>
      </c>
      <c r="BK51" s="177" t="s">
        <v>136</v>
      </c>
      <c r="BL51" s="177" t="s">
        <v>136</v>
      </c>
      <c r="BM51" s="177" t="s">
        <v>136</v>
      </c>
      <c r="BN51" s="177" t="s">
        <v>136</v>
      </c>
      <c r="BO51" s="177" t="s">
        <v>136</v>
      </c>
      <c r="BP51" s="177" t="s">
        <v>136</v>
      </c>
      <c r="BQ51" s="177" t="s">
        <v>136</v>
      </c>
      <c r="BR51" s="177" t="s">
        <v>136</v>
      </c>
      <c r="BS51" s="177" t="s">
        <v>136</v>
      </c>
      <c r="BT51" s="178" t="s">
        <v>136</v>
      </c>
      <c r="BU51" s="179" t="s">
        <v>136</v>
      </c>
      <c r="BV51" s="177" t="s">
        <v>136</v>
      </c>
      <c r="BW51" s="177" t="s">
        <v>136</v>
      </c>
      <c r="BX51" s="178" t="s">
        <v>136</v>
      </c>
      <c r="BY51" s="48">
        <f t="shared" si="0"/>
        <v>0</v>
      </c>
      <c r="BZ51" s="48"/>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row>
    <row r="52" spans="1:115" s="67" customFormat="1" ht="35.25" customHeight="1">
      <c r="A52" s="236">
        <v>50</v>
      </c>
      <c r="B52" s="180" t="s">
        <v>144</v>
      </c>
      <c r="C52" s="177" t="s">
        <v>136</v>
      </c>
      <c r="D52" s="177" t="s">
        <v>136</v>
      </c>
      <c r="E52" s="177" t="s">
        <v>136</v>
      </c>
      <c r="F52" s="177" t="s">
        <v>136</v>
      </c>
      <c r="G52" s="177" t="s">
        <v>136</v>
      </c>
      <c r="H52" s="177" t="s">
        <v>136</v>
      </c>
      <c r="I52" s="177" t="s">
        <v>136</v>
      </c>
      <c r="J52" s="177" t="s">
        <v>136</v>
      </c>
      <c r="K52" s="177" t="s">
        <v>136</v>
      </c>
      <c r="L52" s="177" t="s">
        <v>136</v>
      </c>
      <c r="M52" s="177" t="s">
        <v>136</v>
      </c>
      <c r="N52" s="177" t="s">
        <v>136</v>
      </c>
      <c r="O52" s="177" t="s">
        <v>136</v>
      </c>
      <c r="P52" s="177" t="s">
        <v>136</v>
      </c>
      <c r="Q52" s="177" t="s">
        <v>136</v>
      </c>
      <c r="R52" s="177" t="s">
        <v>136</v>
      </c>
      <c r="S52" s="177" t="s">
        <v>136</v>
      </c>
      <c r="T52" s="177" t="s">
        <v>136</v>
      </c>
      <c r="U52" s="177" t="s">
        <v>136</v>
      </c>
      <c r="V52" s="177" t="s">
        <v>136</v>
      </c>
      <c r="W52" s="177" t="s">
        <v>136</v>
      </c>
      <c r="X52" s="177" t="s">
        <v>136</v>
      </c>
      <c r="Y52" s="177" t="s">
        <v>136</v>
      </c>
      <c r="Z52" s="177" t="s">
        <v>136</v>
      </c>
      <c r="AA52" s="177" t="s">
        <v>136</v>
      </c>
      <c r="AB52" s="177" t="s">
        <v>136</v>
      </c>
      <c r="AC52" s="177" t="s">
        <v>136</v>
      </c>
      <c r="AD52" s="177" t="s">
        <v>136</v>
      </c>
      <c r="AE52" s="177" t="s">
        <v>136</v>
      </c>
      <c r="AF52" s="177" t="s">
        <v>136</v>
      </c>
      <c r="AG52" s="177" t="s">
        <v>136</v>
      </c>
      <c r="AH52" s="177" t="s">
        <v>136</v>
      </c>
      <c r="AI52" s="177" t="s">
        <v>136</v>
      </c>
      <c r="AJ52" s="177" t="s">
        <v>136</v>
      </c>
      <c r="AK52" s="177" t="s">
        <v>136</v>
      </c>
      <c r="AL52" s="177" t="s">
        <v>136</v>
      </c>
      <c r="AM52" s="177" t="s">
        <v>136</v>
      </c>
      <c r="AN52" s="177" t="s">
        <v>136</v>
      </c>
      <c r="AO52" s="177" t="s">
        <v>136</v>
      </c>
      <c r="AP52" s="177" t="s">
        <v>136</v>
      </c>
      <c r="AQ52" s="177" t="s">
        <v>136</v>
      </c>
      <c r="AR52" s="177" t="s">
        <v>136</v>
      </c>
      <c r="AS52" s="177" t="s">
        <v>136</v>
      </c>
      <c r="AT52" s="177" t="s">
        <v>136</v>
      </c>
      <c r="AU52" s="177" t="s">
        <v>136</v>
      </c>
      <c r="AV52" s="177" t="s">
        <v>136</v>
      </c>
      <c r="AW52" s="177" t="s">
        <v>136</v>
      </c>
      <c r="AX52" s="177" t="s">
        <v>136</v>
      </c>
      <c r="AY52" s="177" t="s">
        <v>136</v>
      </c>
      <c r="AZ52" s="177" t="s">
        <v>136</v>
      </c>
      <c r="BA52" s="177" t="s">
        <v>136</v>
      </c>
      <c r="BB52" s="177" t="s">
        <v>136</v>
      </c>
      <c r="BC52" s="177" t="s">
        <v>136</v>
      </c>
      <c r="BD52" s="177" t="s">
        <v>136</v>
      </c>
      <c r="BE52" s="177" t="s">
        <v>136</v>
      </c>
      <c r="BF52" s="177" t="s">
        <v>136</v>
      </c>
      <c r="BG52" s="177" t="s">
        <v>136</v>
      </c>
      <c r="BH52" s="177" t="s">
        <v>136</v>
      </c>
      <c r="BI52" s="177" t="s">
        <v>136</v>
      </c>
      <c r="BJ52" s="177" t="s">
        <v>136</v>
      </c>
      <c r="BK52" s="177" t="s">
        <v>136</v>
      </c>
      <c r="BL52" s="177" t="s">
        <v>136</v>
      </c>
      <c r="BM52" s="177" t="s">
        <v>136</v>
      </c>
      <c r="BN52" s="177" t="s">
        <v>136</v>
      </c>
      <c r="BO52" s="177" t="s">
        <v>136</v>
      </c>
      <c r="BP52" s="177" t="s">
        <v>136</v>
      </c>
      <c r="BQ52" s="177" t="s">
        <v>136</v>
      </c>
      <c r="BR52" s="177" t="s">
        <v>136</v>
      </c>
      <c r="BS52" s="177" t="s">
        <v>136</v>
      </c>
      <c r="BT52" s="178" t="s">
        <v>136</v>
      </c>
      <c r="BU52" s="179" t="s">
        <v>136</v>
      </c>
      <c r="BV52" s="177" t="s">
        <v>136</v>
      </c>
      <c r="BW52" s="177" t="s">
        <v>136</v>
      </c>
      <c r="BX52" s="178" t="s">
        <v>136</v>
      </c>
      <c r="BY52" s="48">
        <f t="shared" si="0"/>
        <v>0</v>
      </c>
      <c r="BZ52" s="48"/>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row>
    <row r="53" spans="1:115" s="67" customFormat="1" ht="51.75" customHeight="1">
      <c r="A53" s="284">
        <v>51</v>
      </c>
      <c r="B53" s="180" t="s">
        <v>145</v>
      </c>
      <c r="C53" s="177" t="s">
        <v>136</v>
      </c>
      <c r="D53" s="177" t="s">
        <v>136</v>
      </c>
      <c r="E53" s="177" t="s">
        <v>136</v>
      </c>
      <c r="F53" s="177" t="s">
        <v>136</v>
      </c>
      <c r="G53" s="177" t="s">
        <v>136</v>
      </c>
      <c r="H53" s="177" t="s">
        <v>136</v>
      </c>
      <c r="I53" s="177" t="s">
        <v>136</v>
      </c>
      <c r="J53" s="177" t="s">
        <v>136</v>
      </c>
      <c r="K53" s="177" t="s">
        <v>136</v>
      </c>
      <c r="L53" s="177" t="s">
        <v>136</v>
      </c>
      <c r="M53" s="177" t="s">
        <v>136</v>
      </c>
      <c r="N53" s="177" t="s">
        <v>136</v>
      </c>
      <c r="O53" s="177" t="s">
        <v>136</v>
      </c>
      <c r="P53" s="177" t="s">
        <v>136</v>
      </c>
      <c r="Q53" s="177" t="s">
        <v>136</v>
      </c>
      <c r="R53" s="177" t="s">
        <v>136</v>
      </c>
      <c r="S53" s="177" t="s">
        <v>136</v>
      </c>
      <c r="T53" s="177" t="s">
        <v>136</v>
      </c>
      <c r="U53" s="177" t="s">
        <v>136</v>
      </c>
      <c r="V53" s="177" t="s">
        <v>136</v>
      </c>
      <c r="W53" s="177" t="s">
        <v>136</v>
      </c>
      <c r="X53" s="177" t="s">
        <v>136</v>
      </c>
      <c r="Y53" s="177" t="s">
        <v>136</v>
      </c>
      <c r="Z53" s="177" t="s">
        <v>136</v>
      </c>
      <c r="AA53" s="177" t="s">
        <v>136</v>
      </c>
      <c r="AB53" s="177" t="s">
        <v>136</v>
      </c>
      <c r="AC53" s="177" t="s">
        <v>136</v>
      </c>
      <c r="AD53" s="177" t="s">
        <v>136</v>
      </c>
      <c r="AE53" s="177" t="s">
        <v>136</v>
      </c>
      <c r="AF53" s="177" t="s">
        <v>136</v>
      </c>
      <c r="AG53" s="177" t="s">
        <v>136</v>
      </c>
      <c r="AH53" s="177" t="s">
        <v>136</v>
      </c>
      <c r="AI53" s="177" t="s">
        <v>136</v>
      </c>
      <c r="AJ53" s="177" t="s">
        <v>136</v>
      </c>
      <c r="AK53" s="177" t="s">
        <v>136</v>
      </c>
      <c r="AL53" s="177" t="s">
        <v>136</v>
      </c>
      <c r="AM53" s="177" t="s">
        <v>136</v>
      </c>
      <c r="AN53" s="177" t="s">
        <v>136</v>
      </c>
      <c r="AO53" s="177" t="s">
        <v>136</v>
      </c>
      <c r="AP53" s="177" t="s">
        <v>136</v>
      </c>
      <c r="AQ53" s="177" t="s">
        <v>136</v>
      </c>
      <c r="AR53" s="177" t="s">
        <v>136</v>
      </c>
      <c r="AS53" s="177" t="s">
        <v>136</v>
      </c>
      <c r="AT53" s="177" t="s">
        <v>136</v>
      </c>
      <c r="AU53" s="177" t="s">
        <v>136</v>
      </c>
      <c r="AV53" s="177" t="s">
        <v>136</v>
      </c>
      <c r="AW53" s="177" t="s">
        <v>136</v>
      </c>
      <c r="AX53" s="177" t="s">
        <v>136</v>
      </c>
      <c r="AY53" s="177" t="s">
        <v>136</v>
      </c>
      <c r="AZ53" s="177" t="s">
        <v>136</v>
      </c>
      <c r="BA53" s="177" t="s">
        <v>136</v>
      </c>
      <c r="BB53" s="177" t="s">
        <v>136</v>
      </c>
      <c r="BC53" s="177" t="s">
        <v>136</v>
      </c>
      <c r="BD53" s="177" t="s">
        <v>136</v>
      </c>
      <c r="BE53" s="177" t="s">
        <v>136</v>
      </c>
      <c r="BF53" s="177" t="s">
        <v>136</v>
      </c>
      <c r="BG53" s="177" t="s">
        <v>136</v>
      </c>
      <c r="BH53" s="177" t="s">
        <v>136</v>
      </c>
      <c r="BI53" s="177" t="s">
        <v>136</v>
      </c>
      <c r="BJ53" s="177" t="s">
        <v>136</v>
      </c>
      <c r="BK53" s="177" t="s">
        <v>136</v>
      </c>
      <c r="BL53" s="177" t="s">
        <v>136</v>
      </c>
      <c r="BM53" s="177" t="s">
        <v>136</v>
      </c>
      <c r="BN53" s="177" t="s">
        <v>136</v>
      </c>
      <c r="BO53" s="177" t="s">
        <v>136</v>
      </c>
      <c r="BP53" s="177" t="s">
        <v>136</v>
      </c>
      <c r="BQ53" s="177" t="s">
        <v>136</v>
      </c>
      <c r="BR53" s="177" t="s">
        <v>136</v>
      </c>
      <c r="BS53" s="177" t="s">
        <v>136</v>
      </c>
      <c r="BT53" s="178" t="s">
        <v>136</v>
      </c>
      <c r="BU53" s="179" t="s">
        <v>136</v>
      </c>
      <c r="BV53" s="177" t="s">
        <v>136</v>
      </c>
      <c r="BW53" s="177" t="s">
        <v>136</v>
      </c>
      <c r="BX53" s="178" t="s">
        <v>136</v>
      </c>
      <c r="BY53" s="48">
        <f t="shared" si="0"/>
        <v>0</v>
      </c>
      <c r="BZ53" s="48"/>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row>
    <row r="54" spans="1:115" s="67" customFormat="1" ht="117.75" customHeight="1">
      <c r="A54" s="236">
        <v>52</v>
      </c>
      <c r="B54" s="180" t="s">
        <v>146</v>
      </c>
      <c r="C54" s="177" t="s">
        <v>136</v>
      </c>
      <c r="D54" s="177" t="s">
        <v>136</v>
      </c>
      <c r="E54" s="177" t="s">
        <v>136</v>
      </c>
      <c r="F54" s="177" t="s">
        <v>136</v>
      </c>
      <c r="G54" s="177" t="s">
        <v>136</v>
      </c>
      <c r="H54" s="177" t="s">
        <v>136</v>
      </c>
      <c r="I54" s="177" t="s">
        <v>136</v>
      </c>
      <c r="J54" s="177" t="s">
        <v>136</v>
      </c>
      <c r="K54" s="177" t="s">
        <v>136</v>
      </c>
      <c r="L54" s="177" t="s">
        <v>136</v>
      </c>
      <c r="M54" s="177" t="s">
        <v>136</v>
      </c>
      <c r="N54" s="177" t="s">
        <v>136</v>
      </c>
      <c r="O54" s="177" t="s">
        <v>136</v>
      </c>
      <c r="P54" s="177" t="s">
        <v>136</v>
      </c>
      <c r="Q54" s="177" t="s">
        <v>136</v>
      </c>
      <c r="R54" s="177" t="s">
        <v>136</v>
      </c>
      <c r="S54" s="177" t="s">
        <v>136</v>
      </c>
      <c r="T54" s="177" t="s">
        <v>136</v>
      </c>
      <c r="U54" s="177" t="s">
        <v>136</v>
      </c>
      <c r="V54" s="177" t="s">
        <v>136</v>
      </c>
      <c r="W54" s="177" t="s">
        <v>136</v>
      </c>
      <c r="X54" s="177" t="s">
        <v>136</v>
      </c>
      <c r="Y54" s="177" t="s">
        <v>136</v>
      </c>
      <c r="Z54" s="177" t="s">
        <v>136</v>
      </c>
      <c r="AA54" s="177" t="s">
        <v>136</v>
      </c>
      <c r="AB54" s="177" t="s">
        <v>136</v>
      </c>
      <c r="AC54" s="177" t="s">
        <v>136</v>
      </c>
      <c r="AD54" s="177" t="s">
        <v>136</v>
      </c>
      <c r="AE54" s="177" t="s">
        <v>136</v>
      </c>
      <c r="AF54" s="177" t="s">
        <v>136</v>
      </c>
      <c r="AG54" s="177" t="s">
        <v>136</v>
      </c>
      <c r="AH54" s="177" t="s">
        <v>136</v>
      </c>
      <c r="AI54" s="177" t="s">
        <v>136</v>
      </c>
      <c r="AJ54" s="177" t="s">
        <v>136</v>
      </c>
      <c r="AK54" s="177" t="s">
        <v>136</v>
      </c>
      <c r="AL54" s="177" t="s">
        <v>136</v>
      </c>
      <c r="AM54" s="177" t="s">
        <v>136</v>
      </c>
      <c r="AN54" s="177" t="s">
        <v>136</v>
      </c>
      <c r="AO54" s="177" t="s">
        <v>136</v>
      </c>
      <c r="AP54" s="177" t="s">
        <v>136</v>
      </c>
      <c r="AQ54" s="177" t="s">
        <v>136</v>
      </c>
      <c r="AR54" s="177" t="s">
        <v>136</v>
      </c>
      <c r="AS54" s="177" t="s">
        <v>136</v>
      </c>
      <c r="AT54" s="177" t="s">
        <v>136</v>
      </c>
      <c r="AU54" s="177" t="s">
        <v>136</v>
      </c>
      <c r="AV54" s="177" t="s">
        <v>136</v>
      </c>
      <c r="AW54" s="177" t="s">
        <v>136</v>
      </c>
      <c r="AX54" s="177" t="s">
        <v>136</v>
      </c>
      <c r="AY54" s="177" t="s">
        <v>136</v>
      </c>
      <c r="AZ54" s="177" t="s">
        <v>136</v>
      </c>
      <c r="BA54" s="177" t="s">
        <v>136</v>
      </c>
      <c r="BB54" s="177" t="s">
        <v>136</v>
      </c>
      <c r="BC54" s="177" t="s">
        <v>136</v>
      </c>
      <c r="BD54" s="177" t="s">
        <v>136</v>
      </c>
      <c r="BE54" s="177" t="s">
        <v>136</v>
      </c>
      <c r="BF54" s="177" t="s">
        <v>136</v>
      </c>
      <c r="BG54" s="177" t="s">
        <v>136</v>
      </c>
      <c r="BH54" s="177" t="s">
        <v>136</v>
      </c>
      <c r="BI54" s="177" t="s">
        <v>136</v>
      </c>
      <c r="BJ54" s="177" t="s">
        <v>136</v>
      </c>
      <c r="BK54" s="177" t="s">
        <v>136</v>
      </c>
      <c r="BL54" s="177" t="s">
        <v>136</v>
      </c>
      <c r="BM54" s="177" t="s">
        <v>136</v>
      </c>
      <c r="BN54" s="177" t="s">
        <v>136</v>
      </c>
      <c r="BO54" s="177" t="s">
        <v>136</v>
      </c>
      <c r="BP54" s="177" t="s">
        <v>136</v>
      </c>
      <c r="BQ54" s="177" t="s">
        <v>136</v>
      </c>
      <c r="BR54" s="177" t="s">
        <v>136</v>
      </c>
      <c r="BS54" s="177" t="s">
        <v>136</v>
      </c>
      <c r="BT54" s="178" t="s">
        <v>136</v>
      </c>
      <c r="BU54" s="179" t="s">
        <v>136</v>
      </c>
      <c r="BV54" s="177" t="s">
        <v>136</v>
      </c>
      <c r="BW54" s="177" t="s">
        <v>136</v>
      </c>
      <c r="BX54" s="178" t="s">
        <v>136</v>
      </c>
      <c r="BY54" s="48">
        <f t="shared" si="0"/>
        <v>0</v>
      </c>
      <c r="BZ54" s="48"/>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row>
    <row r="55" spans="1:115" s="67" customFormat="1" ht="34.5" customHeight="1">
      <c r="A55" s="284">
        <v>53</v>
      </c>
      <c r="B55" s="180" t="s">
        <v>147</v>
      </c>
      <c r="C55" s="177" t="s">
        <v>136</v>
      </c>
      <c r="D55" s="177" t="s">
        <v>136</v>
      </c>
      <c r="E55" s="177" t="s">
        <v>136</v>
      </c>
      <c r="F55" s="177" t="s">
        <v>136</v>
      </c>
      <c r="G55" s="177" t="s">
        <v>136</v>
      </c>
      <c r="H55" s="177" t="s">
        <v>136</v>
      </c>
      <c r="I55" s="177" t="s">
        <v>136</v>
      </c>
      <c r="J55" s="177" t="s">
        <v>136</v>
      </c>
      <c r="K55" s="177" t="s">
        <v>136</v>
      </c>
      <c r="L55" s="177" t="s">
        <v>136</v>
      </c>
      <c r="M55" s="177" t="s">
        <v>136</v>
      </c>
      <c r="N55" s="177" t="s">
        <v>136</v>
      </c>
      <c r="O55" s="177" t="s">
        <v>136</v>
      </c>
      <c r="P55" s="177" t="s">
        <v>136</v>
      </c>
      <c r="Q55" s="177" t="s">
        <v>136</v>
      </c>
      <c r="R55" s="177" t="s">
        <v>136</v>
      </c>
      <c r="S55" s="177" t="s">
        <v>136</v>
      </c>
      <c r="T55" s="177" t="s">
        <v>136</v>
      </c>
      <c r="U55" s="177" t="s">
        <v>136</v>
      </c>
      <c r="V55" s="177" t="s">
        <v>136</v>
      </c>
      <c r="W55" s="177" t="s">
        <v>136</v>
      </c>
      <c r="X55" s="177" t="s">
        <v>136</v>
      </c>
      <c r="Y55" s="177" t="s">
        <v>136</v>
      </c>
      <c r="Z55" s="177" t="s">
        <v>136</v>
      </c>
      <c r="AA55" s="177" t="s">
        <v>136</v>
      </c>
      <c r="AB55" s="177" t="s">
        <v>136</v>
      </c>
      <c r="AC55" s="177" t="s">
        <v>136</v>
      </c>
      <c r="AD55" s="177" t="s">
        <v>136</v>
      </c>
      <c r="AE55" s="177" t="s">
        <v>136</v>
      </c>
      <c r="AF55" s="177" t="s">
        <v>136</v>
      </c>
      <c r="AG55" s="177" t="s">
        <v>136</v>
      </c>
      <c r="AH55" s="177" t="s">
        <v>136</v>
      </c>
      <c r="AI55" s="177" t="s">
        <v>136</v>
      </c>
      <c r="AJ55" s="177" t="s">
        <v>136</v>
      </c>
      <c r="AK55" s="177" t="s">
        <v>136</v>
      </c>
      <c r="AL55" s="177" t="s">
        <v>136</v>
      </c>
      <c r="AM55" s="177" t="s">
        <v>136</v>
      </c>
      <c r="AN55" s="177" t="s">
        <v>136</v>
      </c>
      <c r="AO55" s="177" t="s">
        <v>136</v>
      </c>
      <c r="AP55" s="177" t="s">
        <v>136</v>
      </c>
      <c r="AQ55" s="177" t="s">
        <v>136</v>
      </c>
      <c r="AR55" s="177" t="s">
        <v>136</v>
      </c>
      <c r="AS55" s="177" t="s">
        <v>136</v>
      </c>
      <c r="AT55" s="177" t="s">
        <v>136</v>
      </c>
      <c r="AU55" s="177" t="s">
        <v>136</v>
      </c>
      <c r="AV55" s="177" t="s">
        <v>136</v>
      </c>
      <c r="AW55" s="177" t="s">
        <v>136</v>
      </c>
      <c r="AX55" s="177" t="s">
        <v>136</v>
      </c>
      <c r="AY55" s="177" t="s">
        <v>136</v>
      </c>
      <c r="AZ55" s="177" t="s">
        <v>136</v>
      </c>
      <c r="BA55" s="177" t="s">
        <v>136</v>
      </c>
      <c r="BB55" s="177" t="s">
        <v>136</v>
      </c>
      <c r="BC55" s="177" t="s">
        <v>136</v>
      </c>
      <c r="BD55" s="177" t="s">
        <v>136</v>
      </c>
      <c r="BE55" s="177" t="s">
        <v>136</v>
      </c>
      <c r="BF55" s="177" t="s">
        <v>136</v>
      </c>
      <c r="BG55" s="177" t="s">
        <v>136</v>
      </c>
      <c r="BH55" s="177" t="s">
        <v>136</v>
      </c>
      <c r="BI55" s="177" t="s">
        <v>136</v>
      </c>
      <c r="BJ55" s="177" t="s">
        <v>136</v>
      </c>
      <c r="BK55" s="177" t="s">
        <v>136</v>
      </c>
      <c r="BL55" s="177" t="s">
        <v>136</v>
      </c>
      <c r="BM55" s="177" t="s">
        <v>136</v>
      </c>
      <c r="BN55" s="177" t="s">
        <v>136</v>
      </c>
      <c r="BO55" s="177" t="s">
        <v>136</v>
      </c>
      <c r="BP55" s="177" t="s">
        <v>136</v>
      </c>
      <c r="BQ55" s="177" t="s">
        <v>136</v>
      </c>
      <c r="BR55" s="177" t="s">
        <v>136</v>
      </c>
      <c r="BS55" s="177" t="s">
        <v>136</v>
      </c>
      <c r="BT55" s="178" t="s">
        <v>136</v>
      </c>
      <c r="BU55" s="179" t="s">
        <v>136</v>
      </c>
      <c r="BV55" s="177" t="s">
        <v>136</v>
      </c>
      <c r="BW55" s="177" t="s">
        <v>136</v>
      </c>
      <c r="BX55" s="178" t="s">
        <v>136</v>
      </c>
      <c r="BY55" s="48">
        <f t="shared" si="0"/>
        <v>0</v>
      </c>
      <c r="BZ55" s="48"/>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row>
    <row r="56" spans="1:115" s="67" customFormat="1" ht="136.5" customHeight="1">
      <c r="A56" s="236">
        <v>54</v>
      </c>
      <c r="B56" s="180" t="s">
        <v>148</v>
      </c>
      <c r="C56" s="177" t="s">
        <v>136</v>
      </c>
      <c r="D56" s="177" t="s">
        <v>136</v>
      </c>
      <c r="E56" s="177" t="s">
        <v>136</v>
      </c>
      <c r="F56" s="177" t="s">
        <v>136</v>
      </c>
      <c r="G56" s="177" t="s">
        <v>136</v>
      </c>
      <c r="H56" s="177" t="s">
        <v>136</v>
      </c>
      <c r="I56" s="177" t="s">
        <v>136</v>
      </c>
      <c r="J56" s="177" t="s">
        <v>136</v>
      </c>
      <c r="K56" s="177" t="s">
        <v>136</v>
      </c>
      <c r="L56" s="177" t="s">
        <v>136</v>
      </c>
      <c r="M56" s="177" t="s">
        <v>136</v>
      </c>
      <c r="N56" s="177" t="s">
        <v>136</v>
      </c>
      <c r="O56" s="177" t="s">
        <v>136</v>
      </c>
      <c r="P56" s="177" t="s">
        <v>136</v>
      </c>
      <c r="Q56" s="177" t="s">
        <v>136</v>
      </c>
      <c r="R56" s="177" t="s">
        <v>136</v>
      </c>
      <c r="S56" s="177" t="s">
        <v>136</v>
      </c>
      <c r="T56" s="177" t="s">
        <v>136</v>
      </c>
      <c r="U56" s="177" t="s">
        <v>136</v>
      </c>
      <c r="V56" s="177" t="s">
        <v>136</v>
      </c>
      <c r="W56" s="177" t="s">
        <v>136</v>
      </c>
      <c r="X56" s="177" t="s">
        <v>136</v>
      </c>
      <c r="Y56" s="177" t="s">
        <v>136</v>
      </c>
      <c r="Z56" s="177" t="s">
        <v>136</v>
      </c>
      <c r="AA56" s="177" t="s">
        <v>136</v>
      </c>
      <c r="AB56" s="177" t="s">
        <v>136</v>
      </c>
      <c r="AC56" s="177" t="s">
        <v>136</v>
      </c>
      <c r="AD56" s="177" t="s">
        <v>136</v>
      </c>
      <c r="AE56" s="177" t="s">
        <v>136</v>
      </c>
      <c r="AF56" s="177" t="s">
        <v>136</v>
      </c>
      <c r="AG56" s="177" t="s">
        <v>136</v>
      </c>
      <c r="AH56" s="177" t="s">
        <v>136</v>
      </c>
      <c r="AI56" s="177" t="s">
        <v>136</v>
      </c>
      <c r="AJ56" s="177" t="s">
        <v>136</v>
      </c>
      <c r="AK56" s="177" t="s">
        <v>136</v>
      </c>
      <c r="AL56" s="177" t="s">
        <v>136</v>
      </c>
      <c r="AM56" s="177" t="s">
        <v>136</v>
      </c>
      <c r="AN56" s="177" t="s">
        <v>136</v>
      </c>
      <c r="AO56" s="177" t="s">
        <v>136</v>
      </c>
      <c r="AP56" s="177" t="s">
        <v>136</v>
      </c>
      <c r="AQ56" s="177" t="s">
        <v>136</v>
      </c>
      <c r="AR56" s="177" t="s">
        <v>136</v>
      </c>
      <c r="AS56" s="177" t="s">
        <v>136</v>
      </c>
      <c r="AT56" s="177" t="s">
        <v>136</v>
      </c>
      <c r="AU56" s="177" t="s">
        <v>136</v>
      </c>
      <c r="AV56" s="177" t="s">
        <v>136</v>
      </c>
      <c r="AW56" s="177" t="s">
        <v>136</v>
      </c>
      <c r="AX56" s="177" t="s">
        <v>136</v>
      </c>
      <c r="AY56" s="177" t="s">
        <v>136</v>
      </c>
      <c r="AZ56" s="177" t="s">
        <v>136</v>
      </c>
      <c r="BA56" s="177" t="s">
        <v>136</v>
      </c>
      <c r="BB56" s="177" t="s">
        <v>136</v>
      </c>
      <c r="BC56" s="177" t="s">
        <v>136</v>
      </c>
      <c r="BD56" s="177" t="s">
        <v>136</v>
      </c>
      <c r="BE56" s="177" t="s">
        <v>136</v>
      </c>
      <c r="BF56" s="177" t="s">
        <v>136</v>
      </c>
      <c r="BG56" s="177" t="s">
        <v>136</v>
      </c>
      <c r="BH56" s="177" t="s">
        <v>136</v>
      </c>
      <c r="BI56" s="177" t="s">
        <v>136</v>
      </c>
      <c r="BJ56" s="177" t="s">
        <v>136</v>
      </c>
      <c r="BK56" s="177" t="s">
        <v>136</v>
      </c>
      <c r="BL56" s="177" t="s">
        <v>136</v>
      </c>
      <c r="BM56" s="177" t="s">
        <v>136</v>
      </c>
      <c r="BN56" s="177" t="s">
        <v>136</v>
      </c>
      <c r="BO56" s="177" t="s">
        <v>136</v>
      </c>
      <c r="BP56" s="177" t="s">
        <v>136</v>
      </c>
      <c r="BQ56" s="177" t="s">
        <v>136</v>
      </c>
      <c r="BR56" s="177" t="s">
        <v>136</v>
      </c>
      <c r="BS56" s="177" t="s">
        <v>136</v>
      </c>
      <c r="BT56" s="178" t="s">
        <v>136</v>
      </c>
      <c r="BU56" s="179" t="s">
        <v>136</v>
      </c>
      <c r="BV56" s="177" t="s">
        <v>136</v>
      </c>
      <c r="BW56" s="177" t="s">
        <v>136</v>
      </c>
      <c r="BX56" s="178" t="s">
        <v>136</v>
      </c>
      <c r="BY56" s="48">
        <f t="shared" si="0"/>
        <v>0</v>
      </c>
      <c r="BZ56" s="48"/>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row>
    <row r="57" spans="1:115" s="67" customFormat="1" ht="83.25" customHeight="1">
      <c r="A57" s="284">
        <v>55</v>
      </c>
      <c r="B57" s="180" t="s">
        <v>149</v>
      </c>
      <c r="C57" s="177" t="s">
        <v>136</v>
      </c>
      <c r="D57" s="177" t="s">
        <v>136</v>
      </c>
      <c r="E57" s="177" t="s">
        <v>136</v>
      </c>
      <c r="F57" s="177" t="s">
        <v>136</v>
      </c>
      <c r="G57" s="177" t="s">
        <v>136</v>
      </c>
      <c r="H57" s="177" t="s">
        <v>136</v>
      </c>
      <c r="I57" s="177" t="s">
        <v>136</v>
      </c>
      <c r="J57" s="177" t="s">
        <v>136</v>
      </c>
      <c r="K57" s="177" t="s">
        <v>136</v>
      </c>
      <c r="L57" s="177" t="s">
        <v>136</v>
      </c>
      <c r="M57" s="177" t="s">
        <v>136</v>
      </c>
      <c r="N57" s="177" t="s">
        <v>136</v>
      </c>
      <c r="O57" s="177" t="s">
        <v>136</v>
      </c>
      <c r="P57" s="177" t="s">
        <v>136</v>
      </c>
      <c r="Q57" s="177" t="s">
        <v>136</v>
      </c>
      <c r="R57" s="177" t="s">
        <v>136</v>
      </c>
      <c r="S57" s="177" t="s">
        <v>136</v>
      </c>
      <c r="T57" s="177" t="s">
        <v>136</v>
      </c>
      <c r="U57" s="177" t="s">
        <v>136</v>
      </c>
      <c r="V57" s="177" t="s">
        <v>136</v>
      </c>
      <c r="W57" s="177" t="s">
        <v>136</v>
      </c>
      <c r="X57" s="177" t="s">
        <v>136</v>
      </c>
      <c r="Y57" s="177" t="s">
        <v>136</v>
      </c>
      <c r="Z57" s="177" t="s">
        <v>136</v>
      </c>
      <c r="AA57" s="177" t="s">
        <v>136</v>
      </c>
      <c r="AB57" s="177" t="s">
        <v>136</v>
      </c>
      <c r="AC57" s="177" t="s">
        <v>136</v>
      </c>
      <c r="AD57" s="177" t="s">
        <v>136</v>
      </c>
      <c r="AE57" s="177" t="s">
        <v>136</v>
      </c>
      <c r="AF57" s="177" t="s">
        <v>136</v>
      </c>
      <c r="AG57" s="177" t="s">
        <v>136</v>
      </c>
      <c r="AH57" s="177" t="s">
        <v>136</v>
      </c>
      <c r="AI57" s="177" t="s">
        <v>136</v>
      </c>
      <c r="AJ57" s="177" t="s">
        <v>136</v>
      </c>
      <c r="AK57" s="177" t="s">
        <v>136</v>
      </c>
      <c r="AL57" s="177" t="s">
        <v>136</v>
      </c>
      <c r="AM57" s="177" t="s">
        <v>136</v>
      </c>
      <c r="AN57" s="177" t="s">
        <v>136</v>
      </c>
      <c r="AO57" s="177" t="s">
        <v>136</v>
      </c>
      <c r="AP57" s="177" t="s">
        <v>136</v>
      </c>
      <c r="AQ57" s="177" t="s">
        <v>136</v>
      </c>
      <c r="AR57" s="177" t="s">
        <v>136</v>
      </c>
      <c r="AS57" s="177" t="s">
        <v>136</v>
      </c>
      <c r="AT57" s="177" t="s">
        <v>136</v>
      </c>
      <c r="AU57" s="177" t="s">
        <v>136</v>
      </c>
      <c r="AV57" s="177" t="s">
        <v>136</v>
      </c>
      <c r="AW57" s="177" t="s">
        <v>136</v>
      </c>
      <c r="AX57" s="177" t="s">
        <v>136</v>
      </c>
      <c r="AY57" s="177" t="s">
        <v>136</v>
      </c>
      <c r="AZ57" s="177" t="s">
        <v>136</v>
      </c>
      <c r="BA57" s="177" t="s">
        <v>136</v>
      </c>
      <c r="BB57" s="177" t="s">
        <v>136</v>
      </c>
      <c r="BC57" s="177" t="s">
        <v>136</v>
      </c>
      <c r="BD57" s="177" t="s">
        <v>136</v>
      </c>
      <c r="BE57" s="177" t="s">
        <v>136</v>
      </c>
      <c r="BF57" s="177" t="s">
        <v>136</v>
      </c>
      <c r="BG57" s="177" t="s">
        <v>136</v>
      </c>
      <c r="BH57" s="177" t="s">
        <v>136</v>
      </c>
      <c r="BI57" s="177" t="s">
        <v>136</v>
      </c>
      <c r="BJ57" s="177" t="s">
        <v>136</v>
      </c>
      <c r="BK57" s="177" t="s">
        <v>136</v>
      </c>
      <c r="BL57" s="177" t="s">
        <v>136</v>
      </c>
      <c r="BM57" s="177" t="s">
        <v>136</v>
      </c>
      <c r="BN57" s="177" t="s">
        <v>136</v>
      </c>
      <c r="BO57" s="177" t="s">
        <v>136</v>
      </c>
      <c r="BP57" s="177" t="s">
        <v>136</v>
      </c>
      <c r="BQ57" s="177" t="s">
        <v>136</v>
      </c>
      <c r="BR57" s="177" t="s">
        <v>136</v>
      </c>
      <c r="BS57" s="177" t="s">
        <v>136</v>
      </c>
      <c r="BT57" s="178" t="s">
        <v>136</v>
      </c>
      <c r="BU57" s="179" t="s">
        <v>136</v>
      </c>
      <c r="BV57" s="177" t="s">
        <v>136</v>
      </c>
      <c r="BW57" s="177" t="s">
        <v>136</v>
      </c>
      <c r="BX57" s="178" t="s">
        <v>136</v>
      </c>
      <c r="BY57" s="48">
        <f t="shared" si="0"/>
        <v>0</v>
      </c>
      <c r="BZ57" s="48"/>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row>
    <row r="58" spans="1:115" s="67" customFormat="1" ht="81.75" customHeight="1">
      <c r="A58" s="236">
        <v>56</v>
      </c>
      <c r="B58" s="180" t="s">
        <v>150</v>
      </c>
      <c r="C58" s="177" t="s">
        <v>136</v>
      </c>
      <c r="D58" s="177" t="s">
        <v>136</v>
      </c>
      <c r="E58" s="177" t="s">
        <v>136</v>
      </c>
      <c r="F58" s="177" t="s">
        <v>136</v>
      </c>
      <c r="G58" s="177" t="s">
        <v>136</v>
      </c>
      <c r="H58" s="177" t="s">
        <v>136</v>
      </c>
      <c r="I58" s="177" t="s">
        <v>136</v>
      </c>
      <c r="J58" s="177" t="s">
        <v>136</v>
      </c>
      <c r="K58" s="177" t="s">
        <v>136</v>
      </c>
      <c r="L58" s="177" t="s">
        <v>136</v>
      </c>
      <c r="M58" s="177" t="s">
        <v>136</v>
      </c>
      <c r="N58" s="177" t="s">
        <v>136</v>
      </c>
      <c r="O58" s="177" t="s">
        <v>136</v>
      </c>
      <c r="P58" s="177" t="s">
        <v>136</v>
      </c>
      <c r="Q58" s="177" t="s">
        <v>136</v>
      </c>
      <c r="R58" s="177" t="s">
        <v>136</v>
      </c>
      <c r="S58" s="177" t="s">
        <v>136</v>
      </c>
      <c r="T58" s="177" t="s">
        <v>136</v>
      </c>
      <c r="U58" s="177" t="s">
        <v>136</v>
      </c>
      <c r="V58" s="177" t="s">
        <v>136</v>
      </c>
      <c r="W58" s="177" t="s">
        <v>136</v>
      </c>
      <c r="X58" s="177" t="s">
        <v>136</v>
      </c>
      <c r="Y58" s="177" t="s">
        <v>136</v>
      </c>
      <c r="Z58" s="177" t="s">
        <v>136</v>
      </c>
      <c r="AA58" s="177" t="s">
        <v>136</v>
      </c>
      <c r="AB58" s="177" t="s">
        <v>136</v>
      </c>
      <c r="AC58" s="177" t="s">
        <v>136</v>
      </c>
      <c r="AD58" s="177" t="s">
        <v>136</v>
      </c>
      <c r="AE58" s="177" t="s">
        <v>136</v>
      </c>
      <c r="AF58" s="177" t="s">
        <v>136</v>
      </c>
      <c r="AG58" s="177" t="s">
        <v>136</v>
      </c>
      <c r="AH58" s="177" t="s">
        <v>136</v>
      </c>
      <c r="AI58" s="177" t="s">
        <v>136</v>
      </c>
      <c r="AJ58" s="177" t="s">
        <v>136</v>
      </c>
      <c r="AK58" s="177" t="s">
        <v>136</v>
      </c>
      <c r="AL58" s="177" t="s">
        <v>136</v>
      </c>
      <c r="AM58" s="177" t="s">
        <v>136</v>
      </c>
      <c r="AN58" s="177" t="s">
        <v>136</v>
      </c>
      <c r="AO58" s="177" t="s">
        <v>136</v>
      </c>
      <c r="AP58" s="177" t="s">
        <v>136</v>
      </c>
      <c r="AQ58" s="177" t="s">
        <v>136</v>
      </c>
      <c r="AR58" s="177" t="s">
        <v>136</v>
      </c>
      <c r="AS58" s="177" t="s">
        <v>136</v>
      </c>
      <c r="AT58" s="177" t="s">
        <v>136</v>
      </c>
      <c r="AU58" s="177" t="s">
        <v>136</v>
      </c>
      <c r="AV58" s="177" t="s">
        <v>136</v>
      </c>
      <c r="AW58" s="177" t="s">
        <v>136</v>
      </c>
      <c r="AX58" s="177" t="s">
        <v>136</v>
      </c>
      <c r="AY58" s="177" t="s">
        <v>136</v>
      </c>
      <c r="AZ58" s="177" t="s">
        <v>136</v>
      </c>
      <c r="BA58" s="177" t="s">
        <v>136</v>
      </c>
      <c r="BB58" s="177" t="s">
        <v>136</v>
      </c>
      <c r="BC58" s="177" t="s">
        <v>136</v>
      </c>
      <c r="BD58" s="177" t="s">
        <v>136</v>
      </c>
      <c r="BE58" s="177" t="s">
        <v>136</v>
      </c>
      <c r="BF58" s="177" t="s">
        <v>136</v>
      </c>
      <c r="BG58" s="177" t="s">
        <v>136</v>
      </c>
      <c r="BH58" s="177" t="s">
        <v>136</v>
      </c>
      <c r="BI58" s="177" t="s">
        <v>136</v>
      </c>
      <c r="BJ58" s="177" t="s">
        <v>136</v>
      </c>
      <c r="BK58" s="177" t="s">
        <v>136</v>
      </c>
      <c r="BL58" s="177" t="s">
        <v>136</v>
      </c>
      <c r="BM58" s="177" t="s">
        <v>136</v>
      </c>
      <c r="BN58" s="177" t="s">
        <v>136</v>
      </c>
      <c r="BO58" s="177" t="s">
        <v>136</v>
      </c>
      <c r="BP58" s="177" t="s">
        <v>136</v>
      </c>
      <c r="BQ58" s="177" t="s">
        <v>136</v>
      </c>
      <c r="BR58" s="177" t="s">
        <v>136</v>
      </c>
      <c r="BS58" s="177" t="s">
        <v>136</v>
      </c>
      <c r="BT58" s="178" t="s">
        <v>136</v>
      </c>
      <c r="BU58" s="179" t="s">
        <v>136</v>
      </c>
      <c r="BV58" s="177" t="s">
        <v>136</v>
      </c>
      <c r="BW58" s="177" t="s">
        <v>136</v>
      </c>
      <c r="BX58" s="178" t="s">
        <v>136</v>
      </c>
      <c r="BY58" s="48">
        <f t="shared" si="0"/>
        <v>0</v>
      </c>
      <c r="BZ58" s="48"/>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row>
    <row r="59" spans="1:115" s="67" customFormat="1" ht="66.75" customHeight="1">
      <c r="A59" s="284">
        <v>57</v>
      </c>
      <c r="B59" s="180" t="s">
        <v>151</v>
      </c>
      <c r="C59" s="177" t="s">
        <v>136</v>
      </c>
      <c r="D59" s="177" t="s">
        <v>136</v>
      </c>
      <c r="E59" s="177" t="s">
        <v>136</v>
      </c>
      <c r="F59" s="177" t="s">
        <v>136</v>
      </c>
      <c r="G59" s="177" t="s">
        <v>136</v>
      </c>
      <c r="H59" s="177" t="s">
        <v>136</v>
      </c>
      <c r="I59" s="177" t="s">
        <v>136</v>
      </c>
      <c r="J59" s="177" t="s">
        <v>136</v>
      </c>
      <c r="K59" s="177" t="s">
        <v>136</v>
      </c>
      <c r="L59" s="177" t="s">
        <v>136</v>
      </c>
      <c r="M59" s="177" t="s">
        <v>136</v>
      </c>
      <c r="N59" s="177" t="s">
        <v>136</v>
      </c>
      <c r="O59" s="177" t="s">
        <v>136</v>
      </c>
      <c r="P59" s="177" t="s">
        <v>136</v>
      </c>
      <c r="Q59" s="177" t="s">
        <v>136</v>
      </c>
      <c r="R59" s="177" t="s">
        <v>136</v>
      </c>
      <c r="S59" s="177" t="s">
        <v>136</v>
      </c>
      <c r="T59" s="177" t="s">
        <v>136</v>
      </c>
      <c r="U59" s="177" t="s">
        <v>136</v>
      </c>
      <c r="V59" s="177" t="s">
        <v>136</v>
      </c>
      <c r="W59" s="177" t="s">
        <v>136</v>
      </c>
      <c r="X59" s="177" t="s">
        <v>136</v>
      </c>
      <c r="Y59" s="177" t="s">
        <v>136</v>
      </c>
      <c r="Z59" s="177" t="s">
        <v>136</v>
      </c>
      <c r="AA59" s="177" t="s">
        <v>136</v>
      </c>
      <c r="AB59" s="177" t="s">
        <v>136</v>
      </c>
      <c r="AC59" s="177" t="s">
        <v>136</v>
      </c>
      <c r="AD59" s="177" t="s">
        <v>136</v>
      </c>
      <c r="AE59" s="177" t="s">
        <v>136</v>
      </c>
      <c r="AF59" s="177" t="s">
        <v>136</v>
      </c>
      <c r="AG59" s="177" t="s">
        <v>136</v>
      </c>
      <c r="AH59" s="177" t="s">
        <v>136</v>
      </c>
      <c r="AI59" s="177" t="s">
        <v>136</v>
      </c>
      <c r="AJ59" s="177" t="s">
        <v>136</v>
      </c>
      <c r="AK59" s="177" t="s">
        <v>136</v>
      </c>
      <c r="AL59" s="177" t="s">
        <v>136</v>
      </c>
      <c r="AM59" s="177" t="s">
        <v>136</v>
      </c>
      <c r="AN59" s="177" t="s">
        <v>136</v>
      </c>
      <c r="AO59" s="177" t="s">
        <v>136</v>
      </c>
      <c r="AP59" s="177" t="s">
        <v>136</v>
      </c>
      <c r="AQ59" s="177" t="s">
        <v>136</v>
      </c>
      <c r="AR59" s="177" t="s">
        <v>136</v>
      </c>
      <c r="AS59" s="177" t="s">
        <v>136</v>
      </c>
      <c r="AT59" s="177" t="s">
        <v>136</v>
      </c>
      <c r="AU59" s="177" t="s">
        <v>136</v>
      </c>
      <c r="AV59" s="177" t="s">
        <v>136</v>
      </c>
      <c r="AW59" s="177" t="s">
        <v>136</v>
      </c>
      <c r="AX59" s="177" t="s">
        <v>136</v>
      </c>
      <c r="AY59" s="177" t="s">
        <v>136</v>
      </c>
      <c r="AZ59" s="177" t="s">
        <v>136</v>
      </c>
      <c r="BA59" s="177" t="s">
        <v>136</v>
      </c>
      <c r="BB59" s="177" t="s">
        <v>136</v>
      </c>
      <c r="BC59" s="177" t="s">
        <v>136</v>
      </c>
      <c r="BD59" s="177" t="s">
        <v>136</v>
      </c>
      <c r="BE59" s="177" t="s">
        <v>136</v>
      </c>
      <c r="BF59" s="177" t="s">
        <v>136</v>
      </c>
      <c r="BG59" s="177" t="s">
        <v>136</v>
      </c>
      <c r="BH59" s="177" t="s">
        <v>136</v>
      </c>
      <c r="BI59" s="177" t="s">
        <v>136</v>
      </c>
      <c r="BJ59" s="177" t="s">
        <v>136</v>
      </c>
      <c r="BK59" s="177" t="s">
        <v>136</v>
      </c>
      <c r="BL59" s="177" t="s">
        <v>136</v>
      </c>
      <c r="BM59" s="177" t="s">
        <v>136</v>
      </c>
      <c r="BN59" s="177" t="s">
        <v>136</v>
      </c>
      <c r="BO59" s="177" t="s">
        <v>136</v>
      </c>
      <c r="BP59" s="177" t="s">
        <v>136</v>
      </c>
      <c r="BQ59" s="177" t="s">
        <v>136</v>
      </c>
      <c r="BR59" s="177" t="s">
        <v>136</v>
      </c>
      <c r="BS59" s="177" t="s">
        <v>136</v>
      </c>
      <c r="BT59" s="178" t="s">
        <v>136</v>
      </c>
      <c r="BU59" s="179" t="s">
        <v>136</v>
      </c>
      <c r="BV59" s="177" t="s">
        <v>136</v>
      </c>
      <c r="BW59" s="177" t="s">
        <v>136</v>
      </c>
      <c r="BX59" s="178" t="s">
        <v>136</v>
      </c>
      <c r="BY59" s="48">
        <f t="shared" si="0"/>
        <v>0</v>
      </c>
      <c r="BZ59" s="48"/>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row>
    <row r="60" spans="1:115" s="67" customFormat="1" ht="65.25" customHeight="1">
      <c r="A60" s="236">
        <v>58</v>
      </c>
      <c r="B60" s="180" t="s">
        <v>152</v>
      </c>
      <c r="C60" s="177" t="s">
        <v>136</v>
      </c>
      <c r="D60" s="177" t="s">
        <v>136</v>
      </c>
      <c r="E60" s="177" t="s">
        <v>136</v>
      </c>
      <c r="F60" s="177" t="s">
        <v>136</v>
      </c>
      <c r="G60" s="177" t="s">
        <v>136</v>
      </c>
      <c r="H60" s="177" t="s">
        <v>136</v>
      </c>
      <c r="I60" s="177" t="s">
        <v>136</v>
      </c>
      <c r="J60" s="177" t="s">
        <v>136</v>
      </c>
      <c r="K60" s="177" t="s">
        <v>136</v>
      </c>
      <c r="L60" s="177" t="s">
        <v>136</v>
      </c>
      <c r="M60" s="177" t="s">
        <v>136</v>
      </c>
      <c r="N60" s="177" t="s">
        <v>136</v>
      </c>
      <c r="O60" s="177" t="s">
        <v>136</v>
      </c>
      <c r="P60" s="177" t="s">
        <v>136</v>
      </c>
      <c r="Q60" s="177" t="s">
        <v>136</v>
      </c>
      <c r="R60" s="177" t="s">
        <v>136</v>
      </c>
      <c r="S60" s="177" t="s">
        <v>136</v>
      </c>
      <c r="T60" s="177" t="s">
        <v>136</v>
      </c>
      <c r="U60" s="177" t="s">
        <v>136</v>
      </c>
      <c r="V60" s="177" t="s">
        <v>136</v>
      </c>
      <c r="W60" s="177" t="s">
        <v>136</v>
      </c>
      <c r="X60" s="177" t="s">
        <v>136</v>
      </c>
      <c r="Y60" s="177" t="s">
        <v>136</v>
      </c>
      <c r="Z60" s="177" t="s">
        <v>136</v>
      </c>
      <c r="AA60" s="177" t="s">
        <v>136</v>
      </c>
      <c r="AB60" s="177" t="s">
        <v>136</v>
      </c>
      <c r="AC60" s="177" t="s">
        <v>136</v>
      </c>
      <c r="AD60" s="177" t="s">
        <v>136</v>
      </c>
      <c r="AE60" s="177" t="s">
        <v>136</v>
      </c>
      <c r="AF60" s="177" t="s">
        <v>136</v>
      </c>
      <c r="AG60" s="177" t="s">
        <v>136</v>
      </c>
      <c r="AH60" s="177" t="s">
        <v>136</v>
      </c>
      <c r="AI60" s="177" t="s">
        <v>136</v>
      </c>
      <c r="AJ60" s="177" t="s">
        <v>136</v>
      </c>
      <c r="AK60" s="177" t="s">
        <v>136</v>
      </c>
      <c r="AL60" s="177" t="s">
        <v>136</v>
      </c>
      <c r="AM60" s="177" t="s">
        <v>136</v>
      </c>
      <c r="AN60" s="177" t="s">
        <v>136</v>
      </c>
      <c r="AO60" s="177" t="s">
        <v>136</v>
      </c>
      <c r="AP60" s="177" t="s">
        <v>136</v>
      </c>
      <c r="AQ60" s="177" t="s">
        <v>136</v>
      </c>
      <c r="AR60" s="177" t="s">
        <v>136</v>
      </c>
      <c r="AS60" s="177" t="s">
        <v>136</v>
      </c>
      <c r="AT60" s="177" t="s">
        <v>136</v>
      </c>
      <c r="AU60" s="177" t="s">
        <v>136</v>
      </c>
      <c r="AV60" s="177" t="s">
        <v>136</v>
      </c>
      <c r="AW60" s="177" t="s">
        <v>136</v>
      </c>
      <c r="AX60" s="177" t="s">
        <v>136</v>
      </c>
      <c r="AY60" s="177" t="s">
        <v>136</v>
      </c>
      <c r="AZ60" s="177" t="s">
        <v>136</v>
      </c>
      <c r="BA60" s="177" t="s">
        <v>136</v>
      </c>
      <c r="BB60" s="177" t="s">
        <v>136</v>
      </c>
      <c r="BC60" s="177" t="s">
        <v>136</v>
      </c>
      <c r="BD60" s="177" t="s">
        <v>136</v>
      </c>
      <c r="BE60" s="177" t="s">
        <v>136</v>
      </c>
      <c r="BF60" s="177" t="s">
        <v>136</v>
      </c>
      <c r="BG60" s="177" t="s">
        <v>136</v>
      </c>
      <c r="BH60" s="177" t="s">
        <v>136</v>
      </c>
      <c r="BI60" s="177" t="s">
        <v>136</v>
      </c>
      <c r="BJ60" s="177" t="s">
        <v>136</v>
      </c>
      <c r="BK60" s="177" t="s">
        <v>136</v>
      </c>
      <c r="BL60" s="177" t="s">
        <v>136</v>
      </c>
      <c r="BM60" s="177" t="s">
        <v>136</v>
      </c>
      <c r="BN60" s="177" t="s">
        <v>136</v>
      </c>
      <c r="BO60" s="177" t="s">
        <v>136</v>
      </c>
      <c r="BP60" s="177" t="s">
        <v>136</v>
      </c>
      <c r="BQ60" s="177" t="s">
        <v>136</v>
      </c>
      <c r="BR60" s="177" t="s">
        <v>136</v>
      </c>
      <c r="BS60" s="177" t="s">
        <v>136</v>
      </c>
      <c r="BT60" s="178" t="s">
        <v>136</v>
      </c>
      <c r="BU60" s="179" t="s">
        <v>136</v>
      </c>
      <c r="BV60" s="177" t="s">
        <v>136</v>
      </c>
      <c r="BW60" s="177" t="s">
        <v>136</v>
      </c>
      <c r="BX60" s="178" t="s">
        <v>136</v>
      </c>
      <c r="BY60" s="48">
        <f t="shared" si="0"/>
        <v>0</v>
      </c>
      <c r="BZ60" s="48"/>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row>
    <row r="61" spans="1:115" s="67" customFormat="1" ht="83.25" customHeight="1">
      <c r="A61" s="284">
        <v>59</v>
      </c>
      <c r="B61" s="176" t="s">
        <v>153</v>
      </c>
      <c r="C61" s="177" t="s">
        <v>136</v>
      </c>
      <c r="D61" s="177" t="s">
        <v>136</v>
      </c>
      <c r="E61" s="177" t="s">
        <v>136</v>
      </c>
      <c r="F61" s="177" t="s">
        <v>136</v>
      </c>
      <c r="G61" s="177" t="s">
        <v>136</v>
      </c>
      <c r="H61" s="177" t="s">
        <v>136</v>
      </c>
      <c r="I61" s="177" t="s">
        <v>136</v>
      </c>
      <c r="J61" s="177" t="s">
        <v>136</v>
      </c>
      <c r="K61" s="177" t="s">
        <v>136</v>
      </c>
      <c r="L61" s="177" t="s">
        <v>136</v>
      </c>
      <c r="M61" s="177" t="s">
        <v>136</v>
      </c>
      <c r="N61" s="177" t="s">
        <v>136</v>
      </c>
      <c r="O61" s="177" t="s">
        <v>136</v>
      </c>
      <c r="P61" s="177" t="s">
        <v>136</v>
      </c>
      <c r="Q61" s="177" t="s">
        <v>136</v>
      </c>
      <c r="R61" s="177" t="s">
        <v>136</v>
      </c>
      <c r="S61" s="177" t="s">
        <v>136</v>
      </c>
      <c r="T61" s="177" t="s">
        <v>136</v>
      </c>
      <c r="U61" s="177" t="s">
        <v>136</v>
      </c>
      <c r="V61" s="177" t="s">
        <v>136</v>
      </c>
      <c r="W61" s="177" t="s">
        <v>136</v>
      </c>
      <c r="X61" s="177" t="s">
        <v>136</v>
      </c>
      <c r="Y61" s="177" t="s">
        <v>136</v>
      </c>
      <c r="Z61" s="177" t="s">
        <v>136</v>
      </c>
      <c r="AA61" s="177" t="s">
        <v>136</v>
      </c>
      <c r="AB61" s="177" t="s">
        <v>136</v>
      </c>
      <c r="AC61" s="177" t="s">
        <v>136</v>
      </c>
      <c r="AD61" s="177" t="s">
        <v>136</v>
      </c>
      <c r="AE61" s="177" t="s">
        <v>136</v>
      </c>
      <c r="AF61" s="177" t="s">
        <v>136</v>
      </c>
      <c r="AG61" s="177" t="s">
        <v>136</v>
      </c>
      <c r="AH61" s="177" t="s">
        <v>136</v>
      </c>
      <c r="AI61" s="177" t="s">
        <v>136</v>
      </c>
      <c r="AJ61" s="177" t="s">
        <v>136</v>
      </c>
      <c r="AK61" s="177" t="s">
        <v>136</v>
      </c>
      <c r="AL61" s="177" t="s">
        <v>136</v>
      </c>
      <c r="AM61" s="177" t="s">
        <v>136</v>
      </c>
      <c r="AN61" s="177" t="s">
        <v>136</v>
      </c>
      <c r="AO61" s="177" t="s">
        <v>136</v>
      </c>
      <c r="AP61" s="177" t="s">
        <v>136</v>
      </c>
      <c r="AQ61" s="177" t="s">
        <v>136</v>
      </c>
      <c r="AR61" s="177" t="s">
        <v>136</v>
      </c>
      <c r="AS61" s="177" t="s">
        <v>136</v>
      </c>
      <c r="AT61" s="177" t="s">
        <v>136</v>
      </c>
      <c r="AU61" s="177" t="s">
        <v>136</v>
      </c>
      <c r="AV61" s="177" t="s">
        <v>136</v>
      </c>
      <c r="AW61" s="177" t="s">
        <v>136</v>
      </c>
      <c r="AX61" s="177" t="s">
        <v>136</v>
      </c>
      <c r="AY61" s="177" t="s">
        <v>136</v>
      </c>
      <c r="AZ61" s="177" t="s">
        <v>136</v>
      </c>
      <c r="BA61" s="177" t="s">
        <v>136</v>
      </c>
      <c r="BB61" s="177" t="s">
        <v>136</v>
      </c>
      <c r="BC61" s="177" t="s">
        <v>136</v>
      </c>
      <c r="BD61" s="177" t="s">
        <v>136</v>
      </c>
      <c r="BE61" s="177" t="s">
        <v>136</v>
      </c>
      <c r="BF61" s="177" t="s">
        <v>136</v>
      </c>
      <c r="BG61" s="177" t="s">
        <v>136</v>
      </c>
      <c r="BH61" s="177" t="s">
        <v>136</v>
      </c>
      <c r="BI61" s="177" t="s">
        <v>136</v>
      </c>
      <c r="BJ61" s="177" t="s">
        <v>136</v>
      </c>
      <c r="BK61" s="177" t="s">
        <v>136</v>
      </c>
      <c r="BL61" s="177" t="s">
        <v>136</v>
      </c>
      <c r="BM61" s="177" t="s">
        <v>136</v>
      </c>
      <c r="BN61" s="177" t="s">
        <v>136</v>
      </c>
      <c r="BO61" s="177" t="s">
        <v>136</v>
      </c>
      <c r="BP61" s="177" t="s">
        <v>136</v>
      </c>
      <c r="BQ61" s="177" t="s">
        <v>136</v>
      </c>
      <c r="BR61" s="177" t="s">
        <v>136</v>
      </c>
      <c r="BS61" s="177" t="s">
        <v>136</v>
      </c>
      <c r="BT61" s="178" t="s">
        <v>136</v>
      </c>
      <c r="BU61" s="179" t="s">
        <v>136</v>
      </c>
      <c r="BV61" s="177" t="s">
        <v>136</v>
      </c>
      <c r="BW61" s="177" t="s">
        <v>136</v>
      </c>
      <c r="BX61" s="178" t="s">
        <v>136</v>
      </c>
      <c r="BY61" s="48">
        <f t="shared" si="0"/>
        <v>0</v>
      </c>
      <c r="BZ61" s="48"/>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row>
    <row r="62" spans="1:115" s="67" customFormat="1" ht="73.5" customHeight="1">
      <c r="A62" s="236">
        <v>60</v>
      </c>
      <c r="B62" s="176" t="s">
        <v>154</v>
      </c>
      <c r="C62" s="177" t="s">
        <v>136</v>
      </c>
      <c r="D62" s="177" t="s">
        <v>136</v>
      </c>
      <c r="E62" s="177" t="s">
        <v>136</v>
      </c>
      <c r="F62" s="177" t="s">
        <v>136</v>
      </c>
      <c r="G62" s="177" t="s">
        <v>136</v>
      </c>
      <c r="H62" s="177" t="s">
        <v>136</v>
      </c>
      <c r="I62" s="177" t="s">
        <v>136</v>
      </c>
      <c r="J62" s="177" t="s">
        <v>136</v>
      </c>
      <c r="K62" s="177" t="s">
        <v>136</v>
      </c>
      <c r="L62" s="177" t="s">
        <v>136</v>
      </c>
      <c r="M62" s="177" t="s">
        <v>136</v>
      </c>
      <c r="N62" s="177" t="s">
        <v>136</v>
      </c>
      <c r="O62" s="177" t="s">
        <v>136</v>
      </c>
      <c r="P62" s="177" t="s">
        <v>136</v>
      </c>
      <c r="Q62" s="177" t="s">
        <v>136</v>
      </c>
      <c r="R62" s="177" t="s">
        <v>136</v>
      </c>
      <c r="S62" s="177" t="s">
        <v>136</v>
      </c>
      <c r="T62" s="177" t="s">
        <v>136</v>
      </c>
      <c r="U62" s="177" t="s">
        <v>136</v>
      </c>
      <c r="V62" s="177" t="s">
        <v>136</v>
      </c>
      <c r="W62" s="177" t="s">
        <v>136</v>
      </c>
      <c r="X62" s="177" t="s">
        <v>136</v>
      </c>
      <c r="Y62" s="177" t="s">
        <v>136</v>
      </c>
      <c r="Z62" s="177" t="s">
        <v>136</v>
      </c>
      <c r="AA62" s="177" t="s">
        <v>136</v>
      </c>
      <c r="AB62" s="177" t="s">
        <v>136</v>
      </c>
      <c r="AC62" s="177" t="s">
        <v>136</v>
      </c>
      <c r="AD62" s="177" t="s">
        <v>136</v>
      </c>
      <c r="AE62" s="177" t="s">
        <v>136</v>
      </c>
      <c r="AF62" s="177" t="s">
        <v>136</v>
      </c>
      <c r="AG62" s="177" t="s">
        <v>136</v>
      </c>
      <c r="AH62" s="177" t="s">
        <v>136</v>
      </c>
      <c r="AI62" s="177" t="s">
        <v>136</v>
      </c>
      <c r="AJ62" s="177" t="s">
        <v>136</v>
      </c>
      <c r="AK62" s="177" t="s">
        <v>136</v>
      </c>
      <c r="AL62" s="177" t="s">
        <v>136</v>
      </c>
      <c r="AM62" s="177" t="s">
        <v>136</v>
      </c>
      <c r="AN62" s="177" t="s">
        <v>136</v>
      </c>
      <c r="AO62" s="177" t="s">
        <v>136</v>
      </c>
      <c r="AP62" s="177" t="s">
        <v>136</v>
      </c>
      <c r="AQ62" s="177" t="s">
        <v>136</v>
      </c>
      <c r="AR62" s="177" t="s">
        <v>136</v>
      </c>
      <c r="AS62" s="177" t="s">
        <v>136</v>
      </c>
      <c r="AT62" s="177" t="s">
        <v>136</v>
      </c>
      <c r="AU62" s="177" t="s">
        <v>136</v>
      </c>
      <c r="AV62" s="177" t="s">
        <v>136</v>
      </c>
      <c r="AW62" s="177" t="s">
        <v>136</v>
      </c>
      <c r="AX62" s="177" t="s">
        <v>136</v>
      </c>
      <c r="AY62" s="177" t="s">
        <v>136</v>
      </c>
      <c r="AZ62" s="177" t="s">
        <v>136</v>
      </c>
      <c r="BA62" s="177" t="s">
        <v>136</v>
      </c>
      <c r="BB62" s="177" t="s">
        <v>136</v>
      </c>
      <c r="BC62" s="177" t="s">
        <v>136</v>
      </c>
      <c r="BD62" s="177" t="s">
        <v>136</v>
      </c>
      <c r="BE62" s="177" t="s">
        <v>136</v>
      </c>
      <c r="BF62" s="177" t="s">
        <v>136</v>
      </c>
      <c r="BG62" s="177" t="s">
        <v>136</v>
      </c>
      <c r="BH62" s="177" t="s">
        <v>136</v>
      </c>
      <c r="BI62" s="177" t="s">
        <v>136</v>
      </c>
      <c r="BJ62" s="177" t="s">
        <v>136</v>
      </c>
      <c r="BK62" s="177" t="s">
        <v>136</v>
      </c>
      <c r="BL62" s="177" t="s">
        <v>136</v>
      </c>
      <c r="BM62" s="177" t="s">
        <v>136</v>
      </c>
      <c r="BN62" s="177" t="s">
        <v>136</v>
      </c>
      <c r="BO62" s="177" t="s">
        <v>136</v>
      </c>
      <c r="BP62" s="177" t="s">
        <v>136</v>
      </c>
      <c r="BQ62" s="177" t="s">
        <v>136</v>
      </c>
      <c r="BR62" s="177" t="s">
        <v>136</v>
      </c>
      <c r="BS62" s="177" t="s">
        <v>136</v>
      </c>
      <c r="BT62" s="178" t="s">
        <v>136</v>
      </c>
      <c r="BU62" s="179" t="s">
        <v>136</v>
      </c>
      <c r="BV62" s="177" t="s">
        <v>136</v>
      </c>
      <c r="BW62" s="177" t="s">
        <v>136</v>
      </c>
      <c r="BX62" s="178" t="s">
        <v>136</v>
      </c>
      <c r="BY62" s="48">
        <f t="shared" si="0"/>
        <v>0</v>
      </c>
      <c r="BZ62" s="48"/>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row>
    <row r="63" spans="1:115" s="182" customFormat="1" ht="45" customHeight="1" thickBot="1">
      <c r="A63" s="284">
        <v>61</v>
      </c>
      <c r="B63" s="181" t="s">
        <v>155</v>
      </c>
      <c r="C63" s="177" t="s">
        <v>136</v>
      </c>
      <c r="D63" s="177" t="s">
        <v>136</v>
      </c>
      <c r="E63" s="177" t="s">
        <v>136</v>
      </c>
      <c r="F63" s="177" t="s">
        <v>136</v>
      </c>
      <c r="G63" s="177" t="s">
        <v>136</v>
      </c>
      <c r="H63" s="177" t="s">
        <v>136</v>
      </c>
      <c r="I63" s="177" t="s">
        <v>136</v>
      </c>
      <c r="J63" s="177" t="s">
        <v>136</v>
      </c>
      <c r="K63" s="177" t="s">
        <v>136</v>
      </c>
      <c r="L63" s="177" t="s">
        <v>136</v>
      </c>
      <c r="M63" s="177" t="s">
        <v>136</v>
      </c>
      <c r="N63" s="177" t="s">
        <v>136</v>
      </c>
      <c r="O63" s="177" t="s">
        <v>136</v>
      </c>
      <c r="P63" s="177" t="s">
        <v>136</v>
      </c>
      <c r="Q63" s="177" t="s">
        <v>136</v>
      </c>
      <c r="R63" s="177" t="s">
        <v>136</v>
      </c>
      <c r="S63" s="177" t="s">
        <v>136</v>
      </c>
      <c r="T63" s="177" t="s">
        <v>136</v>
      </c>
      <c r="U63" s="177" t="s">
        <v>136</v>
      </c>
      <c r="V63" s="177" t="s">
        <v>136</v>
      </c>
      <c r="W63" s="177" t="s">
        <v>136</v>
      </c>
      <c r="X63" s="177" t="s">
        <v>136</v>
      </c>
      <c r="Y63" s="177" t="s">
        <v>136</v>
      </c>
      <c r="Z63" s="177" t="s">
        <v>136</v>
      </c>
      <c r="AA63" s="177" t="s">
        <v>136</v>
      </c>
      <c r="AB63" s="177" t="s">
        <v>136</v>
      </c>
      <c r="AC63" s="177" t="s">
        <v>136</v>
      </c>
      <c r="AD63" s="177" t="s">
        <v>136</v>
      </c>
      <c r="AE63" s="177" t="s">
        <v>136</v>
      </c>
      <c r="AF63" s="177" t="s">
        <v>136</v>
      </c>
      <c r="AG63" s="177" t="s">
        <v>136</v>
      </c>
      <c r="AH63" s="177" t="s">
        <v>136</v>
      </c>
      <c r="AI63" s="177" t="s">
        <v>136</v>
      </c>
      <c r="AJ63" s="177" t="s">
        <v>136</v>
      </c>
      <c r="AK63" s="177" t="s">
        <v>136</v>
      </c>
      <c r="AL63" s="177" t="s">
        <v>136</v>
      </c>
      <c r="AM63" s="177" t="s">
        <v>136</v>
      </c>
      <c r="AN63" s="177" t="s">
        <v>136</v>
      </c>
      <c r="AO63" s="177" t="s">
        <v>136</v>
      </c>
      <c r="AP63" s="177" t="s">
        <v>136</v>
      </c>
      <c r="AQ63" s="177" t="s">
        <v>136</v>
      </c>
      <c r="AR63" s="177" t="s">
        <v>136</v>
      </c>
      <c r="AS63" s="177" t="s">
        <v>136</v>
      </c>
      <c r="AT63" s="177" t="s">
        <v>136</v>
      </c>
      <c r="AU63" s="177" t="s">
        <v>136</v>
      </c>
      <c r="AV63" s="177" t="s">
        <v>136</v>
      </c>
      <c r="AW63" s="177" t="s">
        <v>136</v>
      </c>
      <c r="AX63" s="177" t="s">
        <v>136</v>
      </c>
      <c r="AY63" s="177" t="s">
        <v>136</v>
      </c>
      <c r="AZ63" s="177" t="s">
        <v>136</v>
      </c>
      <c r="BA63" s="177" t="s">
        <v>136</v>
      </c>
      <c r="BB63" s="177" t="s">
        <v>136</v>
      </c>
      <c r="BC63" s="177" t="s">
        <v>136</v>
      </c>
      <c r="BD63" s="177" t="s">
        <v>136</v>
      </c>
      <c r="BE63" s="177" t="s">
        <v>136</v>
      </c>
      <c r="BF63" s="177" t="s">
        <v>136</v>
      </c>
      <c r="BG63" s="177" t="s">
        <v>136</v>
      </c>
      <c r="BH63" s="177" t="s">
        <v>136</v>
      </c>
      <c r="BI63" s="177" t="s">
        <v>136</v>
      </c>
      <c r="BJ63" s="177" t="s">
        <v>136</v>
      </c>
      <c r="BK63" s="177" t="s">
        <v>136</v>
      </c>
      <c r="BL63" s="177" t="s">
        <v>136</v>
      </c>
      <c r="BM63" s="177" t="s">
        <v>136</v>
      </c>
      <c r="BN63" s="177" t="s">
        <v>136</v>
      </c>
      <c r="BO63" s="177" t="s">
        <v>136</v>
      </c>
      <c r="BP63" s="177" t="s">
        <v>136</v>
      </c>
      <c r="BQ63" s="177" t="s">
        <v>136</v>
      </c>
      <c r="BR63" s="177" t="s">
        <v>136</v>
      </c>
      <c r="BS63" s="177" t="s">
        <v>136</v>
      </c>
      <c r="BT63" s="178" t="s">
        <v>136</v>
      </c>
      <c r="BU63" s="179" t="s">
        <v>136</v>
      </c>
      <c r="BV63" s="177" t="s">
        <v>136</v>
      </c>
      <c r="BW63" s="177" t="s">
        <v>136</v>
      </c>
      <c r="BX63" s="178" t="s">
        <v>136</v>
      </c>
      <c r="BY63" s="48">
        <f t="shared" si="0"/>
        <v>0</v>
      </c>
      <c r="BZ63" s="48"/>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row>
    <row r="64" spans="1:79" s="183" customFormat="1" ht="120.75" customHeight="1" thickTop="1">
      <c r="A64" s="236">
        <v>62</v>
      </c>
      <c r="B64" s="270" t="s">
        <v>158</v>
      </c>
      <c r="C64" s="177" t="s">
        <v>136</v>
      </c>
      <c r="D64" s="177" t="s">
        <v>136</v>
      </c>
      <c r="E64" s="177" t="s">
        <v>136</v>
      </c>
      <c r="F64" s="177" t="s">
        <v>136</v>
      </c>
      <c r="G64" s="177" t="s">
        <v>136</v>
      </c>
      <c r="H64" s="177" t="s">
        <v>136</v>
      </c>
      <c r="I64" s="177" t="s">
        <v>136</v>
      </c>
      <c r="J64" s="177" t="s">
        <v>136</v>
      </c>
      <c r="K64" s="177" t="s">
        <v>136</v>
      </c>
      <c r="L64" s="177" t="s">
        <v>136</v>
      </c>
      <c r="M64" s="177" t="s">
        <v>136</v>
      </c>
      <c r="N64" s="177" t="s">
        <v>136</v>
      </c>
      <c r="O64" s="177" t="s">
        <v>136</v>
      </c>
      <c r="P64" s="177" t="s">
        <v>136</v>
      </c>
      <c r="Q64" s="177" t="s">
        <v>136</v>
      </c>
      <c r="R64" s="177" t="s">
        <v>136</v>
      </c>
      <c r="S64" s="177" t="s">
        <v>136</v>
      </c>
      <c r="T64" s="177" t="s">
        <v>136</v>
      </c>
      <c r="U64" s="177" t="s">
        <v>136</v>
      </c>
      <c r="V64" s="177" t="s">
        <v>136</v>
      </c>
      <c r="W64" s="177" t="s">
        <v>136</v>
      </c>
      <c r="X64" s="177" t="s">
        <v>136</v>
      </c>
      <c r="Y64" s="177" t="s">
        <v>136</v>
      </c>
      <c r="Z64" s="177" t="s">
        <v>136</v>
      </c>
      <c r="AA64" s="177" t="s">
        <v>136</v>
      </c>
      <c r="AB64" s="177" t="s">
        <v>136</v>
      </c>
      <c r="AC64" s="177" t="s">
        <v>136</v>
      </c>
      <c r="AD64" s="177" t="s">
        <v>136</v>
      </c>
      <c r="AE64" s="177" t="s">
        <v>136</v>
      </c>
      <c r="AF64" s="177" t="s">
        <v>136</v>
      </c>
      <c r="AG64" s="177" t="s">
        <v>136</v>
      </c>
      <c r="AH64" s="177" t="s">
        <v>136</v>
      </c>
      <c r="AI64" s="177" t="s">
        <v>136</v>
      </c>
      <c r="AJ64" s="177" t="s">
        <v>136</v>
      </c>
      <c r="AK64" s="177" t="s">
        <v>136</v>
      </c>
      <c r="AL64" s="177" t="s">
        <v>136</v>
      </c>
      <c r="AM64" s="177" t="s">
        <v>136</v>
      </c>
      <c r="AN64" s="177" t="s">
        <v>136</v>
      </c>
      <c r="AO64" s="177" t="s">
        <v>136</v>
      </c>
      <c r="AP64" s="177" t="s">
        <v>136</v>
      </c>
      <c r="AQ64" s="177" t="s">
        <v>136</v>
      </c>
      <c r="AR64" s="177" t="s">
        <v>136</v>
      </c>
      <c r="AS64" s="177" t="s">
        <v>136</v>
      </c>
      <c r="AT64" s="177" t="s">
        <v>136</v>
      </c>
      <c r="AU64" s="177" t="s">
        <v>136</v>
      </c>
      <c r="AV64" s="177" t="s">
        <v>136</v>
      </c>
      <c r="AW64" s="177" t="s">
        <v>136</v>
      </c>
      <c r="AX64" s="177" t="s">
        <v>136</v>
      </c>
      <c r="AY64" s="177" t="s">
        <v>136</v>
      </c>
      <c r="AZ64" s="177" t="s">
        <v>136</v>
      </c>
      <c r="BA64" s="177" t="s">
        <v>136</v>
      </c>
      <c r="BB64" s="177" t="s">
        <v>136</v>
      </c>
      <c r="BC64" s="177" t="s">
        <v>136</v>
      </c>
      <c r="BD64" s="177" t="s">
        <v>136</v>
      </c>
      <c r="BE64" s="177" t="s">
        <v>136</v>
      </c>
      <c r="BF64" s="177" t="s">
        <v>136</v>
      </c>
      <c r="BG64" s="177" t="s">
        <v>136</v>
      </c>
      <c r="BH64" s="177" t="s">
        <v>136</v>
      </c>
      <c r="BI64" s="177" t="s">
        <v>136</v>
      </c>
      <c r="BJ64" s="177" t="s">
        <v>136</v>
      </c>
      <c r="BK64" s="177" t="s">
        <v>136</v>
      </c>
      <c r="BL64" s="177" t="s">
        <v>136</v>
      </c>
      <c r="BM64" s="177" t="s">
        <v>136</v>
      </c>
      <c r="BN64" s="177" t="s">
        <v>136</v>
      </c>
      <c r="BO64" s="177" t="s">
        <v>136</v>
      </c>
      <c r="BP64" s="177" t="s">
        <v>136</v>
      </c>
      <c r="BQ64" s="177" t="s">
        <v>136</v>
      </c>
      <c r="BR64" s="177" t="s">
        <v>136</v>
      </c>
      <c r="BS64" s="177" t="s">
        <v>136</v>
      </c>
      <c r="BT64" s="178" t="s">
        <v>136</v>
      </c>
      <c r="BU64" s="179" t="s">
        <v>136</v>
      </c>
      <c r="BV64" s="177" t="s">
        <v>136</v>
      </c>
      <c r="BW64" s="177" t="s">
        <v>136</v>
      </c>
      <c r="BX64" s="178" t="s">
        <v>136</v>
      </c>
      <c r="BZ64" s="3">
        <f>SUM(BY3:BY63)</f>
        <v>607</v>
      </c>
      <c r="CA64" s="3">
        <f>SUM(BZ3:BZ63)</f>
        <v>126</v>
      </c>
    </row>
    <row r="65" spans="1:79" s="183" customFormat="1" ht="40.5" customHeight="1">
      <c r="A65" s="284">
        <v>63</v>
      </c>
      <c r="B65" s="269" t="s">
        <v>159</v>
      </c>
      <c r="C65" s="177" t="s">
        <v>136</v>
      </c>
      <c r="D65" s="177" t="s">
        <v>136</v>
      </c>
      <c r="E65" s="177" t="s">
        <v>136</v>
      </c>
      <c r="F65" s="177" t="s">
        <v>136</v>
      </c>
      <c r="G65" s="177" t="s">
        <v>136</v>
      </c>
      <c r="H65" s="177" t="s">
        <v>136</v>
      </c>
      <c r="I65" s="177" t="s">
        <v>136</v>
      </c>
      <c r="J65" s="177" t="s">
        <v>136</v>
      </c>
      <c r="K65" s="177" t="s">
        <v>136</v>
      </c>
      <c r="L65" s="177" t="s">
        <v>136</v>
      </c>
      <c r="M65" s="177" t="s">
        <v>136</v>
      </c>
      <c r="N65" s="177" t="s">
        <v>136</v>
      </c>
      <c r="O65" s="177" t="s">
        <v>136</v>
      </c>
      <c r="P65" s="177" t="s">
        <v>136</v>
      </c>
      <c r="Q65" s="177" t="s">
        <v>136</v>
      </c>
      <c r="R65" s="177" t="s">
        <v>136</v>
      </c>
      <c r="S65" s="177" t="s">
        <v>136</v>
      </c>
      <c r="T65" s="177" t="s">
        <v>136</v>
      </c>
      <c r="U65" s="177" t="s">
        <v>136</v>
      </c>
      <c r="V65" s="177" t="s">
        <v>136</v>
      </c>
      <c r="W65" s="177" t="s">
        <v>136</v>
      </c>
      <c r="X65" s="177" t="s">
        <v>136</v>
      </c>
      <c r="Y65" s="177" t="s">
        <v>136</v>
      </c>
      <c r="Z65" s="177" t="s">
        <v>136</v>
      </c>
      <c r="AA65" s="177" t="s">
        <v>136</v>
      </c>
      <c r="AB65" s="177" t="s">
        <v>136</v>
      </c>
      <c r="AC65" s="177" t="s">
        <v>136</v>
      </c>
      <c r="AD65" s="177" t="s">
        <v>136</v>
      </c>
      <c r="AE65" s="177" t="s">
        <v>136</v>
      </c>
      <c r="AF65" s="177" t="s">
        <v>136</v>
      </c>
      <c r="AG65" s="177" t="s">
        <v>136</v>
      </c>
      <c r="AH65" s="177" t="s">
        <v>136</v>
      </c>
      <c r="AI65" s="177" t="s">
        <v>136</v>
      </c>
      <c r="AJ65" s="177" t="s">
        <v>136</v>
      </c>
      <c r="AK65" s="177" t="s">
        <v>136</v>
      </c>
      <c r="AL65" s="177" t="s">
        <v>136</v>
      </c>
      <c r="AM65" s="177" t="s">
        <v>136</v>
      </c>
      <c r="AN65" s="177" t="s">
        <v>136</v>
      </c>
      <c r="AO65" s="177" t="s">
        <v>136</v>
      </c>
      <c r="AP65" s="177" t="s">
        <v>136</v>
      </c>
      <c r="AQ65" s="177" t="s">
        <v>136</v>
      </c>
      <c r="AR65" s="177" t="s">
        <v>136</v>
      </c>
      <c r="AS65" s="177" t="s">
        <v>136</v>
      </c>
      <c r="AT65" s="177" t="s">
        <v>136</v>
      </c>
      <c r="AU65" s="177" t="s">
        <v>136</v>
      </c>
      <c r="AV65" s="177" t="s">
        <v>136</v>
      </c>
      <c r="AW65" s="177" t="s">
        <v>136</v>
      </c>
      <c r="AX65" s="177" t="s">
        <v>136</v>
      </c>
      <c r="AY65" s="177" t="s">
        <v>136</v>
      </c>
      <c r="AZ65" s="177" t="s">
        <v>136</v>
      </c>
      <c r="BA65" s="177" t="s">
        <v>136</v>
      </c>
      <c r="BB65" s="177" t="s">
        <v>136</v>
      </c>
      <c r="BC65" s="177" t="s">
        <v>136</v>
      </c>
      <c r="BD65" s="177" t="s">
        <v>136</v>
      </c>
      <c r="BE65" s="177" t="s">
        <v>136</v>
      </c>
      <c r="BF65" s="177" t="s">
        <v>136</v>
      </c>
      <c r="BG65" s="177" t="s">
        <v>136</v>
      </c>
      <c r="BH65" s="177" t="s">
        <v>136</v>
      </c>
      <c r="BI65" s="177" t="s">
        <v>136</v>
      </c>
      <c r="BJ65" s="177" t="s">
        <v>136</v>
      </c>
      <c r="BK65" s="177" t="s">
        <v>136</v>
      </c>
      <c r="BL65" s="177" t="s">
        <v>136</v>
      </c>
      <c r="BM65" s="177" t="s">
        <v>136</v>
      </c>
      <c r="BN65" s="177" t="s">
        <v>136</v>
      </c>
      <c r="BO65" s="177" t="s">
        <v>136</v>
      </c>
      <c r="BP65" s="177" t="s">
        <v>136</v>
      </c>
      <c r="BQ65" s="177" t="s">
        <v>136</v>
      </c>
      <c r="BR65" s="177" t="s">
        <v>136</v>
      </c>
      <c r="BS65" s="177" t="s">
        <v>136</v>
      </c>
      <c r="BT65" s="178" t="s">
        <v>136</v>
      </c>
      <c r="BU65" s="179" t="s">
        <v>136</v>
      </c>
      <c r="BV65" s="177" t="s">
        <v>136</v>
      </c>
      <c r="BW65" s="177" t="s">
        <v>136</v>
      </c>
      <c r="BX65" s="178" t="s">
        <v>136</v>
      </c>
      <c r="BZ65" s="3"/>
      <c r="CA65" s="3"/>
    </row>
    <row r="66" spans="1:79" s="183" customFormat="1" ht="87" customHeight="1">
      <c r="A66" s="236">
        <v>64</v>
      </c>
      <c r="B66" s="269" t="s">
        <v>165</v>
      </c>
      <c r="C66" s="177" t="s">
        <v>136</v>
      </c>
      <c r="D66" s="177" t="s">
        <v>136</v>
      </c>
      <c r="E66" s="177" t="s">
        <v>136</v>
      </c>
      <c r="F66" s="177" t="s">
        <v>136</v>
      </c>
      <c r="G66" s="177" t="s">
        <v>136</v>
      </c>
      <c r="H66" s="177" t="s">
        <v>136</v>
      </c>
      <c r="I66" s="177" t="s">
        <v>136</v>
      </c>
      <c r="J66" s="177" t="s">
        <v>136</v>
      </c>
      <c r="K66" s="177" t="s">
        <v>136</v>
      </c>
      <c r="L66" s="177" t="s">
        <v>136</v>
      </c>
      <c r="M66" s="177" t="s">
        <v>136</v>
      </c>
      <c r="N66" s="177" t="s">
        <v>136</v>
      </c>
      <c r="O66" s="177" t="s">
        <v>136</v>
      </c>
      <c r="P66" s="177" t="s">
        <v>136</v>
      </c>
      <c r="Q66" s="177" t="s">
        <v>136</v>
      </c>
      <c r="R66" s="177" t="s">
        <v>136</v>
      </c>
      <c r="S66" s="177" t="s">
        <v>136</v>
      </c>
      <c r="T66" s="177" t="s">
        <v>136</v>
      </c>
      <c r="U66" s="177" t="s">
        <v>136</v>
      </c>
      <c r="V66" s="177" t="s">
        <v>136</v>
      </c>
      <c r="W66" s="177" t="s">
        <v>136</v>
      </c>
      <c r="X66" s="177" t="s">
        <v>136</v>
      </c>
      <c r="Y66" s="177" t="s">
        <v>136</v>
      </c>
      <c r="Z66" s="177" t="s">
        <v>136</v>
      </c>
      <c r="AA66" s="177" t="s">
        <v>136</v>
      </c>
      <c r="AB66" s="177" t="s">
        <v>136</v>
      </c>
      <c r="AC66" s="177" t="s">
        <v>136</v>
      </c>
      <c r="AD66" s="177" t="s">
        <v>136</v>
      </c>
      <c r="AE66" s="177" t="s">
        <v>136</v>
      </c>
      <c r="AF66" s="177" t="s">
        <v>136</v>
      </c>
      <c r="AG66" s="177" t="s">
        <v>136</v>
      </c>
      <c r="AH66" s="177" t="s">
        <v>136</v>
      </c>
      <c r="AI66" s="177" t="s">
        <v>136</v>
      </c>
      <c r="AJ66" s="177" t="s">
        <v>136</v>
      </c>
      <c r="AK66" s="177" t="s">
        <v>136</v>
      </c>
      <c r="AL66" s="177" t="s">
        <v>136</v>
      </c>
      <c r="AM66" s="177" t="s">
        <v>136</v>
      </c>
      <c r="AN66" s="177" t="s">
        <v>136</v>
      </c>
      <c r="AO66" s="177" t="s">
        <v>136</v>
      </c>
      <c r="AP66" s="177" t="s">
        <v>136</v>
      </c>
      <c r="AQ66" s="177" t="s">
        <v>136</v>
      </c>
      <c r="AR66" s="177" t="s">
        <v>136</v>
      </c>
      <c r="AS66" s="177" t="s">
        <v>136</v>
      </c>
      <c r="AT66" s="177" t="s">
        <v>136</v>
      </c>
      <c r="AU66" s="177" t="s">
        <v>136</v>
      </c>
      <c r="AV66" s="177" t="s">
        <v>136</v>
      </c>
      <c r="AW66" s="177" t="s">
        <v>136</v>
      </c>
      <c r="AX66" s="177" t="s">
        <v>136</v>
      </c>
      <c r="AY66" s="177" t="s">
        <v>136</v>
      </c>
      <c r="AZ66" s="177" t="s">
        <v>136</v>
      </c>
      <c r="BA66" s="177" t="s">
        <v>136</v>
      </c>
      <c r="BB66" s="177" t="s">
        <v>136</v>
      </c>
      <c r="BC66" s="177" t="s">
        <v>136</v>
      </c>
      <c r="BD66" s="177" t="s">
        <v>136</v>
      </c>
      <c r="BE66" s="177" t="s">
        <v>136</v>
      </c>
      <c r="BF66" s="177" t="s">
        <v>136</v>
      </c>
      <c r="BG66" s="177" t="s">
        <v>136</v>
      </c>
      <c r="BH66" s="177" t="s">
        <v>136</v>
      </c>
      <c r="BI66" s="177" t="s">
        <v>136</v>
      </c>
      <c r="BJ66" s="177" t="s">
        <v>136</v>
      </c>
      <c r="BK66" s="177" t="s">
        <v>136</v>
      </c>
      <c r="BL66" s="177" t="s">
        <v>136</v>
      </c>
      <c r="BM66" s="177" t="s">
        <v>136</v>
      </c>
      <c r="BN66" s="177" t="s">
        <v>136</v>
      </c>
      <c r="BO66" s="177" t="s">
        <v>136</v>
      </c>
      <c r="BP66" s="177" t="s">
        <v>136</v>
      </c>
      <c r="BQ66" s="177" t="s">
        <v>136</v>
      </c>
      <c r="BR66" s="177" t="s">
        <v>136</v>
      </c>
      <c r="BS66" s="177" t="s">
        <v>136</v>
      </c>
      <c r="BT66" s="178" t="s">
        <v>136</v>
      </c>
      <c r="BU66" s="179" t="s">
        <v>136</v>
      </c>
      <c r="BV66" s="177" t="s">
        <v>136</v>
      </c>
      <c r="BW66" s="177" t="s">
        <v>136</v>
      </c>
      <c r="BX66" s="178" t="s">
        <v>136</v>
      </c>
      <c r="BZ66" s="3"/>
      <c r="CA66" s="3"/>
    </row>
    <row r="67" spans="1:79" s="183" customFormat="1" ht="69" customHeight="1">
      <c r="A67" s="284">
        <v>65</v>
      </c>
      <c r="B67" s="269" t="s">
        <v>160</v>
      </c>
      <c r="C67" s="177" t="s">
        <v>136</v>
      </c>
      <c r="D67" s="177" t="s">
        <v>136</v>
      </c>
      <c r="E67" s="177" t="s">
        <v>136</v>
      </c>
      <c r="F67" s="177" t="s">
        <v>136</v>
      </c>
      <c r="G67" s="177" t="s">
        <v>136</v>
      </c>
      <c r="H67" s="177" t="s">
        <v>136</v>
      </c>
      <c r="I67" s="177" t="s">
        <v>136</v>
      </c>
      <c r="J67" s="177" t="s">
        <v>136</v>
      </c>
      <c r="K67" s="177" t="s">
        <v>136</v>
      </c>
      <c r="L67" s="177" t="s">
        <v>136</v>
      </c>
      <c r="M67" s="177" t="s">
        <v>136</v>
      </c>
      <c r="N67" s="177" t="s">
        <v>136</v>
      </c>
      <c r="O67" s="177" t="s">
        <v>136</v>
      </c>
      <c r="P67" s="177" t="s">
        <v>136</v>
      </c>
      <c r="Q67" s="177" t="s">
        <v>136</v>
      </c>
      <c r="R67" s="177" t="s">
        <v>136</v>
      </c>
      <c r="S67" s="177" t="s">
        <v>136</v>
      </c>
      <c r="T67" s="177" t="s">
        <v>136</v>
      </c>
      <c r="U67" s="177" t="s">
        <v>136</v>
      </c>
      <c r="V67" s="177" t="s">
        <v>136</v>
      </c>
      <c r="W67" s="177" t="s">
        <v>136</v>
      </c>
      <c r="X67" s="177" t="s">
        <v>136</v>
      </c>
      <c r="Y67" s="177" t="s">
        <v>136</v>
      </c>
      <c r="Z67" s="177" t="s">
        <v>136</v>
      </c>
      <c r="AA67" s="177" t="s">
        <v>136</v>
      </c>
      <c r="AB67" s="177" t="s">
        <v>136</v>
      </c>
      <c r="AC67" s="177" t="s">
        <v>136</v>
      </c>
      <c r="AD67" s="177" t="s">
        <v>136</v>
      </c>
      <c r="AE67" s="177" t="s">
        <v>136</v>
      </c>
      <c r="AF67" s="177" t="s">
        <v>136</v>
      </c>
      <c r="AG67" s="177" t="s">
        <v>136</v>
      </c>
      <c r="AH67" s="177" t="s">
        <v>136</v>
      </c>
      <c r="AI67" s="177" t="s">
        <v>136</v>
      </c>
      <c r="AJ67" s="177" t="s">
        <v>136</v>
      </c>
      <c r="AK67" s="177" t="s">
        <v>136</v>
      </c>
      <c r="AL67" s="177" t="s">
        <v>136</v>
      </c>
      <c r="AM67" s="177" t="s">
        <v>136</v>
      </c>
      <c r="AN67" s="177" t="s">
        <v>136</v>
      </c>
      <c r="AO67" s="177" t="s">
        <v>136</v>
      </c>
      <c r="AP67" s="177" t="s">
        <v>136</v>
      </c>
      <c r="AQ67" s="177" t="s">
        <v>136</v>
      </c>
      <c r="AR67" s="177" t="s">
        <v>136</v>
      </c>
      <c r="AS67" s="177" t="s">
        <v>136</v>
      </c>
      <c r="AT67" s="177" t="s">
        <v>136</v>
      </c>
      <c r="AU67" s="177" t="s">
        <v>136</v>
      </c>
      <c r="AV67" s="177" t="s">
        <v>136</v>
      </c>
      <c r="AW67" s="177" t="s">
        <v>136</v>
      </c>
      <c r="AX67" s="177" t="s">
        <v>136</v>
      </c>
      <c r="AY67" s="177" t="s">
        <v>136</v>
      </c>
      <c r="AZ67" s="177" t="s">
        <v>136</v>
      </c>
      <c r="BA67" s="177" t="s">
        <v>136</v>
      </c>
      <c r="BB67" s="177" t="s">
        <v>136</v>
      </c>
      <c r="BC67" s="177" t="s">
        <v>136</v>
      </c>
      <c r="BD67" s="177" t="s">
        <v>136</v>
      </c>
      <c r="BE67" s="177" t="s">
        <v>136</v>
      </c>
      <c r="BF67" s="177" t="s">
        <v>136</v>
      </c>
      <c r="BG67" s="177" t="s">
        <v>136</v>
      </c>
      <c r="BH67" s="177" t="s">
        <v>136</v>
      </c>
      <c r="BI67" s="177" t="s">
        <v>136</v>
      </c>
      <c r="BJ67" s="177" t="s">
        <v>136</v>
      </c>
      <c r="BK67" s="177" t="s">
        <v>136</v>
      </c>
      <c r="BL67" s="177" t="s">
        <v>136</v>
      </c>
      <c r="BM67" s="177" t="s">
        <v>136</v>
      </c>
      <c r="BN67" s="177" t="s">
        <v>136</v>
      </c>
      <c r="BO67" s="177" t="s">
        <v>136</v>
      </c>
      <c r="BP67" s="177" t="s">
        <v>136</v>
      </c>
      <c r="BQ67" s="177" t="s">
        <v>136</v>
      </c>
      <c r="BR67" s="177" t="s">
        <v>136</v>
      </c>
      <c r="BS67" s="177" t="s">
        <v>136</v>
      </c>
      <c r="BT67" s="178" t="s">
        <v>136</v>
      </c>
      <c r="BU67" s="179" t="s">
        <v>136</v>
      </c>
      <c r="BV67" s="177" t="s">
        <v>136</v>
      </c>
      <c r="BW67" s="177" t="s">
        <v>136</v>
      </c>
      <c r="BX67" s="178" t="s">
        <v>136</v>
      </c>
      <c r="BZ67" s="3"/>
      <c r="CA67" s="3"/>
    </row>
    <row r="68" spans="1:79" s="183" customFormat="1" ht="102.75" customHeight="1">
      <c r="A68" s="236">
        <v>66</v>
      </c>
      <c r="B68" s="269" t="s">
        <v>161</v>
      </c>
      <c r="C68" s="177" t="s">
        <v>136</v>
      </c>
      <c r="D68" s="177" t="s">
        <v>136</v>
      </c>
      <c r="E68" s="177" t="s">
        <v>136</v>
      </c>
      <c r="F68" s="177" t="s">
        <v>136</v>
      </c>
      <c r="G68" s="177" t="s">
        <v>136</v>
      </c>
      <c r="H68" s="177" t="s">
        <v>136</v>
      </c>
      <c r="I68" s="177" t="s">
        <v>136</v>
      </c>
      <c r="J68" s="177" t="s">
        <v>136</v>
      </c>
      <c r="K68" s="177" t="s">
        <v>136</v>
      </c>
      <c r="L68" s="177" t="s">
        <v>136</v>
      </c>
      <c r="M68" s="177" t="s">
        <v>136</v>
      </c>
      <c r="N68" s="177" t="s">
        <v>136</v>
      </c>
      <c r="O68" s="177" t="s">
        <v>136</v>
      </c>
      <c r="P68" s="177" t="s">
        <v>136</v>
      </c>
      <c r="Q68" s="177" t="s">
        <v>136</v>
      </c>
      <c r="R68" s="177" t="s">
        <v>136</v>
      </c>
      <c r="S68" s="177" t="s">
        <v>136</v>
      </c>
      <c r="T68" s="177" t="s">
        <v>136</v>
      </c>
      <c r="U68" s="177" t="s">
        <v>136</v>
      </c>
      <c r="V68" s="177" t="s">
        <v>136</v>
      </c>
      <c r="W68" s="177" t="s">
        <v>136</v>
      </c>
      <c r="X68" s="177" t="s">
        <v>136</v>
      </c>
      <c r="Y68" s="177" t="s">
        <v>136</v>
      </c>
      <c r="Z68" s="177" t="s">
        <v>136</v>
      </c>
      <c r="AA68" s="177" t="s">
        <v>136</v>
      </c>
      <c r="AB68" s="177" t="s">
        <v>136</v>
      </c>
      <c r="AC68" s="177" t="s">
        <v>136</v>
      </c>
      <c r="AD68" s="177" t="s">
        <v>136</v>
      </c>
      <c r="AE68" s="177" t="s">
        <v>136</v>
      </c>
      <c r="AF68" s="177" t="s">
        <v>136</v>
      </c>
      <c r="AG68" s="177" t="s">
        <v>136</v>
      </c>
      <c r="AH68" s="177" t="s">
        <v>136</v>
      </c>
      <c r="AI68" s="177" t="s">
        <v>136</v>
      </c>
      <c r="AJ68" s="177" t="s">
        <v>136</v>
      </c>
      <c r="AK68" s="177" t="s">
        <v>136</v>
      </c>
      <c r="AL68" s="177" t="s">
        <v>136</v>
      </c>
      <c r="AM68" s="177" t="s">
        <v>136</v>
      </c>
      <c r="AN68" s="177" t="s">
        <v>136</v>
      </c>
      <c r="AO68" s="177" t="s">
        <v>136</v>
      </c>
      <c r="AP68" s="177" t="s">
        <v>136</v>
      </c>
      <c r="AQ68" s="177" t="s">
        <v>136</v>
      </c>
      <c r="AR68" s="177" t="s">
        <v>136</v>
      </c>
      <c r="AS68" s="177" t="s">
        <v>136</v>
      </c>
      <c r="AT68" s="177" t="s">
        <v>136</v>
      </c>
      <c r="AU68" s="177" t="s">
        <v>136</v>
      </c>
      <c r="AV68" s="177" t="s">
        <v>136</v>
      </c>
      <c r="AW68" s="177" t="s">
        <v>136</v>
      </c>
      <c r="AX68" s="177" t="s">
        <v>136</v>
      </c>
      <c r="AY68" s="177" t="s">
        <v>136</v>
      </c>
      <c r="AZ68" s="177" t="s">
        <v>136</v>
      </c>
      <c r="BA68" s="177" t="s">
        <v>136</v>
      </c>
      <c r="BB68" s="177" t="s">
        <v>136</v>
      </c>
      <c r="BC68" s="177" t="s">
        <v>136</v>
      </c>
      <c r="BD68" s="177" t="s">
        <v>136</v>
      </c>
      <c r="BE68" s="177" t="s">
        <v>136</v>
      </c>
      <c r="BF68" s="177" t="s">
        <v>136</v>
      </c>
      <c r="BG68" s="177" t="s">
        <v>136</v>
      </c>
      <c r="BH68" s="177" t="s">
        <v>136</v>
      </c>
      <c r="BI68" s="177" t="s">
        <v>136</v>
      </c>
      <c r="BJ68" s="177" t="s">
        <v>136</v>
      </c>
      <c r="BK68" s="177" t="s">
        <v>136</v>
      </c>
      <c r="BL68" s="177" t="s">
        <v>136</v>
      </c>
      <c r="BM68" s="177" t="s">
        <v>136</v>
      </c>
      <c r="BN68" s="177" t="s">
        <v>136</v>
      </c>
      <c r="BO68" s="177" t="s">
        <v>136</v>
      </c>
      <c r="BP68" s="177" t="s">
        <v>136</v>
      </c>
      <c r="BQ68" s="177" t="s">
        <v>136</v>
      </c>
      <c r="BR68" s="177" t="s">
        <v>136</v>
      </c>
      <c r="BS68" s="177" t="s">
        <v>136</v>
      </c>
      <c r="BT68" s="178" t="s">
        <v>136</v>
      </c>
      <c r="BU68" s="179" t="s">
        <v>136</v>
      </c>
      <c r="BV68" s="177" t="s">
        <v>136</v>
      </c>
      <c r="BW68" s="177" t="s">
        <v>136</v>
      </c>
      <c r="BX68" s="178" t="s">
        <v>136</v>
      </c>
      <c r="BZ68" s="3"/>
      <c r="CA68" s="3"/>
    </row>
    <row r="69" spans="1:79" s="183" customFormat="1" ht="86.25" customHeight="1">
      <c r="A69" s="284">
        <v>67</v>
      </c>
      <c r="B69" s="269" t="s">
        <v>162</v>
      </c>
      <c r="C69" s="177" t="s">
        <v>136</v>
      </c>
      <c r="D69" s="177" t="s">
        <v>136</v>
      </c>
      <c r="E69" s="177" t="s">
        <v>136</v>
      </c>
      <c r="F69" s="177" t="s">
        <v>136</v>
      </c>
      <c r="G69" s="177" t="s">
        <v>136</v>
      </c>
      <c r="H69" s="177" t="s">
        <v>136</v>
      </c>
      <c r="I69" s="177" t="s">
        <v>136</v>
      </c>
      <c r="J69" s="177" t="s">
        <v>136</v>
      </c>
      <c r="K69" s="177" t="s">
        <v>136</v>
      </c>
      <c r="L69" s="177" t="s">
        <v>136</v>
      </c>
      <c r="M69" s="177" t="s">
        <v>136</v>
      </c>
      <c r="N69" s="177" t="s">
        <v>136</v>
      </c>
      <c r="O69" s="177" t="s">
        <v>136</v>
      </c>
      <c r="P69" s="177" t="s">
        <v>136</v>
      </c>
      <c r="Q69" s="177" t="s">
        <v>136</v>
      </c>
      <c r="R69" s="177" t="s">
        <v>136</v>
      </c>
      <c r="S69" s="177" t="s">
        <v>136</v>
      </c>
      <c r="T69" s="177" t="s">
        <v>136</v>
      </c>
      <c r="U69" s="177" t="s">
        <v>136</v>
      </c>
      <c r="V69" s="177" t="s">
        <v>136</v>
      </c>
      <c r="W69" s="177" t="s">
        <v>136</v>
      </c>
      <c r="X69" s="177" t="s">
        <v>136</v>
      </c>
      <c r="Y69" s="177" t="s">
        <v>136</v>
      </c>
      <c r="Z69" s="177" t="s">
        <v>136</v>
      </c>
      <c r="AA69" s="177" t="s">
        <v>136</v>
      </c>
      <c r="AB69" s="177" t="s">
        <v>136</v>
      </c>
      <c r="AC69" s="177" t="s">
        <v>136</v>
      </c>
      <c r="AD69" s="177" t="s">
        <v>136</v>
      </c>
      <c r="AE69" s="177" t="s">
        <v>136</v>
      </c>
      <c r="AF69" s="177" t="s">
        <v>136</v>
      </c>
      <c r="AG69" s="177" t="s">
        <v>136</v>
      </c>
      <c r="AH69" s="177" t="s">
        <v>136</v>
      </c>
      <c r="AI69" s="177" t="s">
        <v>136</v>
      </c>
      <c r="AJ69" s="177" t="s">
        <v>136</v>
      </c>
      <c r="AK69" s="177" t="s">
        <v>136</v>
      </c>
      <c r="AL69" s="177" t="s">
        <v>136</v>
      </c>
      <c r="AM69" s="177" t="s">
        <v>136</v>
      </c>
      <c r="AN69" s="177" t="s">
        <v>136</v>
      </c>
      <c r="AO69" s="177" t="s">
        <v>136</v>
      </c>
      <c r="AP69" s="177" t="s">
        <v>136</v>
      </c>
      <c r="AQ69" s="177" t="s">
        <v>136</v>
      </c>
      <c r="AR69" s="177" t="s">
        <v>136</v>
      </c>
      <c r="AS69" s="177" t="s">
        <v>136</v>
      </c>
      <c r="AT69" s="177" t="s">
        <v>136</v>
      </c>
      <c r="AU69" s="177" t="s">
        <v>136</v>
      </c>
      <c r="AV69" s="177" t="s">
        <v>136</v>
      </c>
      <c r="AW69" s="177" t="s">
        <v>136</v>
      </c>
      <c r="AX69" s="177" t="s">
        <v>136</v>
      </c>
      <c r="AY69" s="177" t="s">
        <v>136</v>
      </c>
      <c r="AZ69" s="177" t="s">
        <v>136</v>
      </c>
      <c r="BA69" s="177" t="s">
        <v>136</v>
      </c>
      <c r="BB69" s="177" t="s">
        <v>136</v>
      </c>
      <c r="BC69" s="177" t="s">
        <v>136</v>
      </c>
      <c r="BD69" s="177" t="s">
        <v>136</v>
      </c>
      <c r="BE69" s="177" t="s">
        <v>136</v>
      </c>
      <c r="BF69" s="177" t="s">
        <v>136</v>
      </c>
      <c r="BG69" s="177" t="s">
        <v>136</v>
      </c>
      <c r="BH69" s="177" t="s">
        <v>136</v>
      </c>
      <c r="BI69" s="177" t="s">
        <v>136</v>
      </c>
      <c r="BJ69" s="177" t="s">
        <v>136</v>
      </c>
      <c r="BK69" s="177" t="s">
        <v>136</v>
      </c>
      <c r="BL69" s="177" t="s">
        <v>136</v>
      </c>
      <c r="BM69" s="177" t="s">
        <v>136</v>
      </c>
      <c r="BN69" s="177" t="s">
        <v>136</v>
      </c>
      <c r="BO69" s="177" t="s">
        <v>136</v>
      </c>
      <c r="BP69" s="177" t="s">
        <v>136</v>
      </c>
      <c r="BQ69" s="177" t="s">
        <v>136</v>
      </c>
      <c r="BR69" s="177" t="s">
        <v>136</v>
      </c>
      <c r="BS69" s="177" t="s">
        <v>136</v>
      </c>
      <c r="BT69" s="178" t="s">
        <v>136</v>
      </c>
      <c r="BU69" s="179" t="s">
        <v>136</v>
      </c>
      <c r="BV69" s="177" t="s">
        <v>136</v>
      </c>
      <c r="BW69" s="177" t="s">
        <v>136</v>
      </c>
      <c r="BX69" s="178" t="s">
        <v>136</v>
      </c>
      <c r="BZ69" s="3"/>
      <c r="CA69" s="3"/>
    </row>
    <row r="70" spans="2:78" s="183" customFormat="1" ht="21">
      <c r="B70" s="184"/>
      <c r="BT70" s="185"/>
      <c r="BY70" s="3"/>
      <c r="BZ70" s="3"/>
    </row>
    <row r="71" spans="2:78" s="183" customFormat="1" ht="21">
      <c r="B71" s="184"/>
      <c r="BT71" s="185"/>
      <c r="BY71" s="3"/>
      <c r="BZ71" s="3"/>
    </row>
    <row r="72" spans="2:78" s="183" customFormat="1" ht="21">
      <c r="B72" s="184"/>
      <c r="BT72" s="185"/>
      <c r="BY72" s="3"/>
      <c r="BZ72" s="3"/>
    </row>
    <row r="73" spans="2:78" s="183" customFormat="1" ht="21">
      <c r="B73" s="184"/>
      <c r="BT73" s="185"/>
      <c r="BY73" s="3"/>
      <c r="BZ73" s="3"/>
    </row>
    <row r="74" spans="2:78" s="183" customFormat="1" ht="21">
      <c r="B74" s="184"/>
      <c r="BT74" s="185"/>
      <c r="BY74" s="3"/>
      <c r="BZ74" s="3"/>
    </row>
    <row r="75" spans="2:78" s="183" customFormat="1" ht="21">
      <c r="B75" s="184"/>
      <c r="BT75" s="185"/>
      <c r="BY75" s="3"/>
      <c r="BZ75" s="3"/>
    </row>
    <row r="76" spans="2:78" s="183" customFormat="1" ht="21">
      <c r="B76" s="184"/>
      <c r="BT76" s="185"/>
      <c r="BY76" s="3"/>
      <c r="BZ76" s="3"/>
    </row>
    <row r="77" spans="2:78" s="183" customFormat="1" ht="21">
      <c r="B77" s="184"/>
      <c r="BT77" s="185"/>
      <c r="BY77" s="3"/>
      <c r="BZ77" s="3"/>
    </row>
    <row r="78" spans="2:78" s="183" customFormat="1" ht="21">
      <c r="B78" s="184"/>
      <c r="BT78" s="185"/>
      <c r="BY78" s="3"/>
      <c r="BZ78" s="3"/>
    </row>
    <row r="79" spans="2:78" s="183" customFormat="1" ht="21">
      <c r="B79" s="184"/>
      <c r="BT79" s="185"/>
      <c r="BY79" s="3"/>
      <c r="BZ79" s="3"/>
    </row>
    <row r="80" spans="2:78" s="183" customFormat="1" ht="21">
      <c r="B80" s="184"/>
      <c r="BT80" s="185"/>
      <c r="BY80" s="3"/>
      <c r="BZ80" s="3"/>
    </row>
    <row r="81" spans="2:78" s="183" customFormat="1" ht="21">
      <c r="B81" s="184"/>
      <c r="BT81" s="185"/>
      <c r="BY81" s="3"/>
      <c r="BZ81" s="3"/>
    </row>
    <row r="82" spans="2:78" s="183" customFormat="1" ht="21">
      <c r="B82" s="184"/>
      <c r="BT82" s="185"/>
      <c r="BY82" s="3"/>
      <c r="BZ82" s="3"/>
    </row>
    <row r="83" spans="2:78" s="183" customFormat="1" ht="21">
      <c r="B83" s="184"/>
      <c r="BT83" s="185"/>
      <c r="BY83" s="3"/>
      <c r="BZ83" s="3"/>
    </row>
    <row r="84" spans="2:78" s="183" customFormat="1" ht="21">
      <c r="B84" s="184"/>
      <c r="BT84" s="185"/>
      <c r="BY84" s="3"/>
      <c r="BZ84" s="3"/>
    </row>
    <row r="85" spans="2:78" s="183" customFormat="1" ht="21">
      <c r="B85" s="184"/>
      <c r="BT85" s="185"/>
      <c r="BY85" s="3"/>
      <c r="BZ85" s="3"/>
    </row>
    <row r="86" spans="2:78" s="183" customFormat="1" ht="21">
      <c r="B86" s="184"/>
      <c r="BT86" s="185"/>
      <c r="BY86" s="3"/>
      <c r="BZ86" s="3"/>
    </row>
    <row r="87" spans="2:78" s="183" customFormat="1" ht="21">
      <c r="B87" s="184"/>
      <c r="BT87" s="185"/>
      <c r="BY87" s="3"/>
      <c r="BZ87" s="3"/>
    </row>
    <row r="88" spans="2:78" s="183" customFormat="1" ht="21">
      <c r="B88" s="184"/>
      <c r="BT88" s="185"/>
      <c r="BY88" s="3"/>
      <c r="BZ88" s="3"/>
    </row>
    <row r="89" spans="2:78" s="183" customFormat="1" ht="21">
      <c r="B89" s="184"/>
      <c r="BT89" s="185"/>
      <c r="BY89" s="3"/>
      <c r="BZ89" s="3"/>
    </row>
    <row r="90" spans="2:78" s="183" customFormat="1" ht="21">
      <c r="B90" s="184"/>
      <c r="BT90" s="185"/>
      <c r="BY90" s="3"/>
      <c r="BZ90" s="3"/>
    </row>
    <row r="91" spans="2:78" s="183" customFormat="1" ht="21">
      <c r="B91" s="184"/>
      <c r="BT91" s="185"/>
      <c r="BY91" s="3"/>
      <c r="BZ91" s="3"/>
    </row>
    <row r="92" spans="2:78" s="183" customFormat="1" ht="21">
      <c r="B92" s="184"/>
      <c r="BT92" s="185"/>
      <c r="BY92" s="3"/>
      <c r="BZ92" s="3"/>
    </row>
    <row r="93" spans="2:78" s="183" customFormat="1" ht="21">
      <c r="B93" s="184"/>
      <c r="BT93" s="185"/>
      <c r="BY93" s="3"/>
      <c r="BZ93" s="3"/>
    </row>
    <row r="94" spans="2:78" s="183" customFormat="1" ht="21">
      <c r="B94" s="184"/>
      <c r="BT94" s="185"/>
      <c r="BY94" s="3"/>
      <c r="BZ94" s="3"/>
    </row>
    <row r="95" spans="2:78" s="183" customFormat="1" ht="21">
      <c r="B95" s="184"/>
      <c r="BT95" s="185"/>
      <c r="BY95" s="3"/>
      <c r="BZ95" s="3"/>
    </row>
    <row r="96" spans="2:78" s="183" customFormat="1" ht="21">
      <c r="B96" s="184"/>
      <c r="BT96" s="185"/>
      <c r="BY96" s="3"/>
      <c r="BZ96" s="3"/>
    </row>
    <row r="97" spans="2:78" s="183" customFormat="1" ht="21">
      <c r="B97" s="184"/>
      <c r="BT97" s="185"/>
      <c r="BY97" s="3"/>
      <c r="BZ97" s="3"/>
    </row>
    <row r="98" spans="2:78" s="183" customFormat="1" ht="21">
      <c r="B98" s="184"/>
      <c r="BT98" s="185"/>
      <c r="BY98" s="3"/>
      <c r="BZ98" s="3"/>
    </row>
    <row r="99" spans="2:78" s="183" customFormat="1" ht="21">
      <c r="B99" s="184"/>
      <c r="BT99" s="185"/>
      <c r="BY99" s="3"/>
      <c r="BZ99" s="3"/>
    </row>
    <row r="100" spans="2:78" s="183" customFormat="1" ht="21">
      <c r="B100" s="184"/>
      <c r="BT100" s="185"/>
      <c r="BY100" s="3"/>
      <c r="BZ100" s="3"/>
    </row>
    <row r="101" spans="2:78" s="183" customFormat="1" ht="21">
      <c r="B101" s="184"/>
      <c r="BT101" s="185"/>
      <c r="BY101" s="3"/>
      <c r="BZ101" s="3"/>
    </row>
    <row r="102" spans="2:78" s="183" customFormat="1" ht="21">
      <c r="B102" s="184"/>
      <c r="BT102" s="185"/>
      <c r="BY102" s="3"/>
      <c r="BZ102" s="3"/>
    </row>
    <row r="103" spans="2:78" s="183" customFormat="1" ht="21">
      <c r="B103" s="184"/>
      <c r="BT103" s="185"/>
      <c r="BY103" s="3"/>
      <c r="BZ103" s="3"/>
    </row>
    <row r="104" spans="2:78" s="183" customFormat="1" ht="21">
      <c r="B104" s="184"/>
      <c r="BT104" s="185"/>
      <c r="BY104" s="3"/>
      <c r="BZ104" s="3"/>
    </row>
    <row r="105" spans="2:78" s="183" customFormat="1" ht="21">
      <c r="B105" s="184"/>
      <c r="BT105" s="185"/>
      <c r="BY105" s="3"/>
      <c r="BZ105" s="3"/>
    </row>
    <row r="106" spans="2:78" s="183" customFormat="1" ht="21">
      <c r="B106" s="184"/>
      <c r="BT106" s="185"/>
      <c r="BY106" s="3"/>
      <c r="BZ106" s="3"/>
    </row>
    <row r="107" spans="2:78" s="183" customFormat="1" ht="21">
      <c r="B107" s="184"/>
      <c r="BT107" s="185"/>
      <c r="BY107" s="3"/>
      <c r="BZ107" s="3"/>
    </row>
    <row r="108" spans="2:78" s="183" customFormat="1" ht="21">
      <c r="B108" s="184"/>
      <c r="BT108" s="185"/>
      <c r="BY108" s="3"/>
      <c r="BZ108" s="3"/>
    </row>
    <row r="109" spans="2:78" s="183" customFormat="1" ht="21">
      <c r="B109" s="184"/>
      <c r="BT109" s="185"/>
      <c r="BY109" s="3"/>
      <c r="BZ109" s="3"/>
    </row>
    <row r="110" spans="2:78" s="183" customFormat="1" ht="21">
      <c r="B110" s="184"/>
      <c r="BT110" s="185"/>
      <c r="BY110" s="3"/>
      <c r="BZ110" s="3"/>
    </row>
    <row r="111" spans="2:78" s="183" customFormat="1" ht="21">
      <c r="B111" s="184"/>
      <c r="BT111" s="185"/>
      <c r="BY111" s="3"/>
      <c r="BZ111" s="3"/>
    </row>
    <row r="112" spans="2:78" s="183" customFormat="1" ht="21">
      <c r="B112" s="184"/>
      <c r="BT112" s="185"/>
      <c r="BY112" s="3"/>
      <c r="BZ112" s="3"/>
    </row>
    <row r="113" spans="2:78" s="183" customFormat="1" ht="21">
      <c r="B113" s="184"/>
      <c r="BT113" s="185"/>
      <c r="BY113" s="3"/>
      <c r="BZ113" s="3"/>
    </row>
    <row r="114" spans="2:78" s="183" customFormat="1" ht="21">
      <c r="B114" s="184"/>
      <c r="BT114" s="185"/>
      <c r="BY114" s="3"/>
      <c r="BZ114" s="3"/>
    </row>
    <row r="115" spans="2:78" s="183" customFormat="1" ht="21">
      <c r="B115" s="184"/>
      <c r="BT115" s="185"/>
      <c r="BY115" s="3"/>
      <c r="BZ115" s="3"/>
    </row>
    <row r="116" spans="2:78" s="183" customFormat="1" ht="21">
      <c r="B116" s="184"/>
      <c r="BT116" s="185"/>
      <c r="BY116" s="3"/>
      <c r="BZ116" s="3"/>
    </row>
    <row r="117" spans="2:78" s="183" customFormat="1" ht="21">
      <c r="B117" s="184"/>
      <c r="BT117" s="185"/>
      <c r="BY117" s="3"/>
      <c r="BZ117" s="3"/>
    </row>
    <row r="118" spans="2:78" s="183" customFormat="1" ht="21">
      <c r="B118" s="184"/>
      <c r="BT118" s="185"/>
      <c r="BY118" s="3"/>
      <c r="BZ118" s="3"/>
    </row>
    <row r="119" spans="2:78" s="183" customFormat="1" ht="21">
      <c r="B119" s="184"/>
      <c r="BT119" s="185"/>
      <c r="BY119" s="3"/>
      <c r="BZ119" s="3"/>
    </row>
    <row r="120" spans="2:78" s="183" customFormat="1" ht="21">
      <c r="B120" s="184"/>
      <c r="BT120" s="185"/>
      <c r="BY120" s="3"/>
      <c r="BZ120" s="3"/>
    </row>
    <row r="121" spans="2:78" s="183" customFormat="1" ht="21">
      <c r="B121" s="184"/>
      <c r="BT121" s="185"/>
      <c r="BY121" s="3"/>
      <c r="BZ121" s="3"/>
    </row>
    <row r="122" spans="2:78" s="183" customFormat="1" ht="21">
      <c r="B122" s="184"/>
      <c r="BT122" s="185"/>
      <c r="BY122" s="3"/>
      <c r="BZ122" s="3"/>
    </row>
    <row r="123" spans="2:78" s="183" customFormat="1" ht="21">
      <c r="B123" s="184"/>
      <c r="BT123" s="185"/>
      <c r="BY123" s="3"/>
      <c r="BZ123" s="3"/>
    </row>
    <row r="124" spans="2:78" s="183" customFormat="1" ht="21">
      <c r="B124" s="184"/>
      <c r="BT124" s="185"/>
      <c r="BY124" s="3"/>
      <c r="BZ124" s="3"/>
    </row>
    <row r="125" spans="2:78" s="183" customFormat="1" ht="21">
      <c r="B125" s="184"/>
      <c r="BT125" s="185"/>
      <c r="BY125" s="3"/>
      <c r="BZ125" s="3"/>
    </row>
    <row r="126" spans="2:78" s="183" customFormat="1" ht="21">
      <c r="B126" s="184"/>
      <c r="BT126" s="185"/>
      <c r="BY126" s="3"/>
      <c r="BZ126" s="3"/>
    </row>
    <row r="127" spans="2:78" s="183" customFormat="1" ht="21">
      <c r="B127" s="184"/>
      <c r="BT127" s="185"/>
      <c r="BY127" s="3"/>
      <c r="BZ127" s="3"/>
    </row>
    <row r="128" spans="2:78" s="183" customFormat="1" ht="21">
      <c r="B128" s="184"/>
      <c r="BT128" s="185"/>
      <c r="BY128" s="3"/>
      <c r="BZ128" s="3"/>
    </row>
    <row r="129" spans="2:78" s="183" customFormat="1" ht="21">
      <c r="B129" s="184"/>
      <c r="BT129" s="185"/>
      <c r="BY129" s="3"/>
      <c r="BZ129" s="3"/>
    </row>
    <row r="130" spans="2:78" s="183" customFormat="1" ht="21">
      <c r="B130" s="184"/>
      <c r="BT130" s="185"/>
      <c r="BY130" s="3"/>
      <c r="BZ130" s="3"/>
    </row>
    <row r="131" spans="2:78" s="183" customFormat="1" ht="21">
      <c r="B131" s="184"/>
      <c r="BT131" s="185"/>
      <c r="BY131" s="3"/>
      <c r="BZ131" s="3"/>
    </row>
    <row r="132" spans="2:78" s="183" customFormat="1" ht="21">
      <c r="B132" s="184"/>
      <c r="BT132" s="185"/>
      <c r="BY132" s="3"/>
      <c r="BZ132" s="3"/>
    </row>
    <row r="133" spans="2:78" s="183" customFormat="1" ht="21">
      <c r="B133" s="184"/>
      <c r="BT133" s="185"/>
      <c r="BY133" s="3"/>
      <c r="BZ133" s="3"/>
    </row>
    <row r="134" spans="2:78" s="183" customFormat="1" ht="21">
      <c r="B134" s="184"/>
      <c r="BT134" s="185"/>
      <c r="BY134" s="3"/>
      <c r="BZ134" s="3"/>
    </row>
    <row r="135" spans="2:78" s="183" customFormat="1" ht="21">
      <c r="B135" s="184"/>
      <c r="BT135" s="185"/>
      <c r="BY135" s="3"/>
      <c r="BZ135" s="3"/>
    </row>
    <row r="136" spans="2:78" s="183" customFormat="1" ht="21">
      <c r="B136" s="184"/>
      <c r="BT136" s="185"/>
      <c r="BY136" s="3"/>
      <c r="BZ136" s="3"/>
    </row>
    <row r="137" spans="2:78" s="183" customFormat="1" ht="21">
      <c r="B137" s="184"/>
      <c r="BT137" s="185"/>
      <c r="BY137" s="3"/>
      <c r="BZ137" s="3"/>
    </row>
    <row r="138" spans="2:78" s="183" customFormat="1" ht="21">
      <c r="B138" s="184"/>
      <c r="BT138" s="185"/>
      <c r="BY138" s="3"/>
      <c r="BZ138" s="3"/>
    </row>
    <row r="139" spans="2:78" s="183" customFormat="1" ht="21">
      <c r="B139" s="184"/>
      <c r="BT139" s="185"/>
      <c r="BY139" s="3"/>
      <c r="BZ139" s="3"/>
    </row>
    <row r="140" spans="2:78" s="183" customFormat="1" ht="21">
      <c r="B140" s="184"/>
      <c r="BT140" s="185"/>
      <c r="BY140" s="3"/>
      <c r="BZ140" s="3"/>
    </row>
    <row r="141" spans="2:78" s="183" customFormat="1" ht="21">
      <c r="B141" s="184"/>
      <c r="BT141" s="185"/>
      <c r="BY141" s="3"/>
      <c r="BZ141" s="3"/>
    </row>
    <row r="142" spans="2:78" s="183" customFormat="1" ht="21">
      <c r="B142" s="184"/>
      <c r="BT142" s="185"/>
      <c r="BY142" s="3"/>
      <c r="BZ142" s="3"/>
    </row>
    <row r="143" spans="2:78" s="183" customFormat="1" ht="21">
      <c r="B143" s="184"/>
      <c r="BT143" s="185"/>
      <c r="BY143" s="3"/>
      <c r="BZ143" s="3"/>
    </row>
    <row r="144" spans="2:78" s="183" customFormat="1" ht="21">
      <c r="B144" s="184"/>
      <c r="BT144" s="185"/>
      <c r="BY144" s="3"/>
      <c r="BZ144" s="3"/>
    </row>
    <row r="145" spans="2:78" s="183" customFormat="1" ht="21">
      <c r="B145" s="184"/>
      <c r="BT145" s="185"/>
      <c r="BY145" s="3"/>
      <c r="BZ145" s="3"/>
    </row>
    <row r="146" spans="2:78" s="183" customFormat="1" ht="21">
      <c r="B146" s="184"/>
      <c r="BT146" s="185"/>
      <c r="BY146" s="3"/>
      <c r="BZ146" s="3"/>
    </row>
    <row r="147" spans="2:78" s="183" customFormat="1" ht="21">
      <c r="B147" s="184"/>
      <c r="BT147" s="185"/>
      <c r="BY147" s="3"/>
      <c r="BZ147" s="3"/>
    </row>
    <row r="148" spans="2:78" s="183" customFormat="1" ht="21">
      <c r="B148" s="184"/>
      <c r="BT148" s="185"/>
      <c r="BY148" s="3"/>
      <c r="BZ148" s="3"/>
    </row>
    <row r="149" spans="2:78" s="183" customFormat="1" ht="21">
      <c r="B149" s="184"/>
      <c r="BT149" s="185"/>
      <c r="BY149" s="3"/>
      <c r="BZ149" s="3"/>
    </row>
    <row r="150" spans="2:78" s="183" customFormat="1" ht="21">
      <c r="B150" s="184"/>
      <c r="BT150" s="185"/>
      <c r="BY150" s="3"/>
      <c r="BZ150" s="3"/>
    </row>
    <row r="151" spans="2:78" s="183" customFormat="1" ht="21">
      <c r="B151" s="184"/>
      <c r="BT151" s="185"/>
      <c r="BY151" s="3"/>
      <c r="BZ151" s="3"/>
    </row>
    <row r="152" spans="2:78" s="183" customFormat="1" ht="21">
      <c r="B152" s="184"/>
      <c r="BT152" s="185"/>
      <c r="BY152" s="3"/>
      <c r="BZ152" s="3"/>
    </row>
    <row r="153" spans="2:78" s="183" customFormat="1" ht="21">
      <c r="B153" s="184"/>
      <c r="BT153" s="185"/>
      <c r="BY153" s="3"/>
      <c r="BZ153" s="3"/>
    </row>
    <row r="154" spans="2:78" s="183" customFormat="1" ht="21">
      <c r="B154" s="184"/>
      <c r="BT154" s="185"/>
      <c r="BY154" s="3"/>
      <c r="BZ154" s="3"/>
    </row>
    <row r="155" spans="2:78" s="183" customFormat="1" ht="21">
      <c r="B155" s="184"/>
      <c r="BT155" s="185"/>
      <c r="BY155" s="3"/>
      <c r="BZ155" s="3"/>
    </row>
    <row r="156" spans="2:78" s="183" customFormat="1" ht="21">
      <c r="B156" s="184"/>
      <c r="BT156" s="185"/>
      <c r="BY156" s="3"/>
      <c r="BZ156" s="3"/>
    </row>
    <row r="157" spans="2:78" s="183" customFormat="1" ht="21">
      <c r="B157" s="184"/>
      <c r="BT157" s="185"/>
      <c r="BY157" s="3"/>
      <c r="BZ157" s="3"/>
    </row>
  </sheetData>
  <sheetProtection/>
  <mergeCells count="24">
    <mergeCell ref="A1:A2"/>
    <mergeCell ref="B1:B2"/>
    <mergeCell ref="C1:C2"/>
    <mergeCell ref="E1:E2"/>
    <mergeCell ref="F1:I1"/>
    <mergeCell ref="J1:O1"/>
    <mergeCell ref="BU1:BU2"/>
    <mergeCell ref="BV1:BW1"/>
    <mergeCell ref="P1:W1"/>
    <mergeCell ref="X1:AB1"/>
    <mergeCell ref="AC1:AD1"/>
    <mergeCell ref="AE1:AH1"/>
    <mergeCell ref="AJ1:AN1"/>
    <mergeCell ref="AO1:BA1"/>
    <mergeCell ref="BX1:BX2"/>
    <mergeCell ref="BB1:BD1"/>
    <mergeCell ref="BE1:BF1"/>
    <mergeCell ref="BG1:BH1"/>
    <mergeCell ref="BI1:BJ1"/>
    <mergeCell ref="BK1:BL1"/>
    <mergeCell ref="BM1:BO1"/>
    <mergeCell ref="BP1:BR1"/>
    <mergeCell ref="BS1:BS2"/>
    <mergeCell ref="BT1:BT2"/>
  </mergeCells>
  <printOptions/>
  <pageMargins left="0" right="0" top="0.5" bottom="0.5"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Deden</dc:creator>
  <cp:keywords/>
  <dc:description/>
  <cp:lastModifiedBy>DYAH</cp:lastModifiedBy>
  <cp:lastPrinted>2019-08-22T03:00:50Z</cp:lastPrinted>
  <dcterms:created xsi:type="dcterms:W3CDTF">2015-07-23T04:18:30Z</dcterms:created>
  <dcterms:modified xsi:type="dcterms:W3CDTF">2020-08-06T05:14:26Z</dcterms:modified>
  <cp:category/>
  <cp:version/>
  <cp:contentType/>
  <cp:contentStatus/>
</cp:coreProperties>
</file>